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75" windowWidth="19320" windowHeight="12300"/>
  </bookViews>
  <sheets>
    <sheet name="Приложение 3" sheetId="1" r:id="rId1"/>
  </sheets>
  <definedNames>
    <definedName name="_xlnm._FilterDatabase" localSheetId="0" hidden="1">'Приложение 3'!$A$14:$N$111</definedName>
    <definedName name="_xlnm.Print_Titles" localSheetId="0">'Приложение 3'!$14:$14</definedName>
    <definedName name="_xlnm.Print_Area" localSheetId="0">'Приложение 3'!$A$1:$J$101</definedName>
    <definedName name="Приложение_3" localSheetId="0">'Приложение 3'!$A$15:$H$101</definedName>
  </definedNames>
  <calcPr calcId="114210" fullCalcOnLoad="1"/>
</workbook>
</file>

<file path=xl/calcChain.xml><?xml version="1.0" encoding="utf-8"?>
<calcChain xmlns="http://schemas.openxmlformats.org/spreadsheetml/2006/main">
  <c r="H16" i="1"/>
  <c r="I87"/>
  <c r="H87"/>
  <c r="A82"/>
  <c r="A90"/>
  <c r="A78"/>
  <c r="J29"/>
  <c r="J30"/>
  <c r="J100"/>
  <c r="J99"/>
  <c r="J97"/>
  <c r="J96"/>
  <c r="J95"/>
  <c r="J94"/>
  <c r="I100"/>
  <c r="I99"/>
  <c r="I97"/>
  <c r="I96"/>
  <c r="I95"/>
  <c r="I94"/>
  <c r="I15"/>
  <c r="H100"/>
  <c r="H99"/>
  <c r="H97"/>
  <c r="H96"/>
  <c r="H95"/>
  <c r="H94"/>
  <c r="H15"/>
  <c r="J86"/>
  <c r="J85"/>
  <c r="J84"/>
  <c r="J83"/>
  <c r="J92"/>
  <c r="J91"/>
  <c r="I92"/>
  <c r="I91"/>
  <c r="H92"/>
  <c r="H91"/>
  <c r="J81"/>
  <c r="J80"/>
  <c r="J79"/>
  <c r="J78"/>
  <c r="I81"/>
  <c r="I80"/>
  <c r="I79"/>
  <c r="I78"/>
  <c r="I77"/>
  <c r="H81"/>
  <c r="H80"/>
  <c r="H79"/>
  <c r="H78"/>
  <c r="H77"/>
  <c r="A53"/>
  <c r="A66"/>
  <c r="J36"/>
  <c r="J38"/>
  <c r="J89"/>
  <c r="J88"/>
  <c r="J74"/>
  <c r="J73"/>
  <c r="A64"/>
  <c r="J63"/>
  <c r="I63"/>
  <c r="H63"/>
  <c r="I55"/>
  <c r="H55"/>
  <c r="J33"/>
  <c r="J32"/>
  <c r="J31"/>
  <c r="A29"/>
  <c r="A24"/>
  <c r="A25"/>
  <c r="J98"/>
  <c r="I98"/>
  <c r="H98"/>
  <c r="A26"/>
  <c r="A63"/>
  <c r="A27"/>
  <c r="J26"/>
  <c r="J25"/>
  <c r="J24"/>
  <c r="I26"/>
  <c r="I25"/>
  <c r="I24"/>
  <c r="H26"/>
  <c r="H25"/>
  <c r="H24"/>
  <c r="J22"/>
  <c r="J21"/>
  <c r="J19"/>
  <c r="J18"/>
  <c r="A74"/>
  <c r="A48"/>
  <c r="J50"/>
  <c r="J72"/>
  <c r="J71"/>
  <c r="J70"/>
  <c r="J69"/>
  <c r="J68"/>
  <c r="J67"/>
  <c r="J53"/>
  <c r="J46"/>
  <c r="I89"/>
  <c r="I88"/>
  <c r="I74"/>
  <c r="I73"/>
  <c r="I71"/>
  <c r="I70"/>
  <c r="I69"/>
  <c r="I68"/>
  <c r="I67"/>
  <c r="I65"/>
  <c r="I54"/>
  <c r="I52"/>
  <c r="I51"/>
  <c r="I50"/>
  <c r="I48"/>
  <c r="I47"/>
  <c r="I45"/>
  <c r="I44"/>
  <c r="I42"/>
  <c r="I41"/>
  <c r="I40"/>
  <c r="I38"/>
  <c r="I36"/>
  <c r="I33"/>
  <c r="I32"/>
  <c r="I31"/>
  <c r="A52"/>
  <c r="A51"/>
  <c r="A96"/>
  <c r="H89"/>
  <c r="H88"/>
  <c r="H74"/>
  <c r="H73"/>
  <c r="H71"/>
  <c r="H70"/>
  <c r="H69"/>
  <c r="A65"/>
  <c r="A81"/>
  <c r="A89"/>
  <c r="A79"/>
  <c r="A97"/>
  <c r="H68"/>
  <c r="H67"/>
  <c r="I86"/>
  <c r="I62"/>
  <c r="I61"/>
  <c r="I60"/>
  <c r="I59"/>
  <c r="I58"/>
  <c r="I57"/>
  <c r="I35"/>
  <c r="I30"/>
  <c r="I29"/>
  <c r="I28"/>
  <c r="I72"/>
  <c r="I46"/>
  <c r="I53"/>
  <c r="H72"/>
  <c r="A93"/>
  <c r="H65"/>
  <c r="H62"/>
  <c r="H54"/>
  <c r="H48"/>
  <c r="H47"/>
  <c r="H42"/>
  <c r="H41"/>
  <c r="H40"/>
  <c r="H38"/>
  <c r="H36"/>
  <c r="H33"/>
  <c r="H32"/>
  <c r="H31"/>
  <c r="I22"/>
  <c r="I21"/>
  <c r="H22"/>
  <c r="H21"/>
  <c r="I84"/>
  <c r="I85"/>
  <c r="I20"/>
  <c r="I19"/>
  <c r="I18"/>
  <c r="I17"/>
  <c r="I16"/>
  <c r="H20"/>
  <c r="H19"/>
  <c r="H18"/>
  <c r="H17"/>
  <c r="H45"/>
  <c r="H44"/>
  <c r="H46"/>
  <c r="H52"/>
  <c r="H51"/>
  <c r="H50"/>
  <c r="H53"/>
  <c r="H35"/>
  <c r="H30"/>
  <c r="H29"/>
  <c r="H61"/>
  <c r="H60"/>
  <c r="H59"/>
  <c r="A92"/>
  <c r="I83"/>
  <c r="I76"/>
  <c r="H28"/>
  <c r="H57"/>
  <c r="H58"/>
  <c r="H86"/>
  <c r="H84"/>
  <c r="H83"/>
  <c r="H76"/>
  <c r="H85"/>
</calcChain>
</file>

<file path=xl/comments1.xml><?xml version="1.0" encoding="utf-8"?>
<comments xmlns="http://schemas.openxmlformats.org/spreadsheetml/2006/main">
  <authors>
    <author>Светлана Васильевна Грачева</author>
  </authors>
  <commentList>
    <comment ref="A99" authorId="0">
      <text>
        <r>
          <rPr>
            <b/>
            <sz val="9"/>
            <color indexed="81"/>
            <rFont val="Tahoma"/>
            <family val="2"/>
            <charset val="204"/>
          </rPr>
          <t>Светлана Васильевна Грачева: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<sst xmlns="http://schemas.openxmlformats.org/spreadsheetml/2006/main" count="351" uniqueCount="125">
  <si>
    <t xml:space="preserve"> </t>
  </si>
  <si>
    <t>(тыс. рублей)</t>
  </si>
  <si>
    <t>Наименование</t>
  </si>
  <si>
    <t>Рз</t>
  </si>
  <si>
    <t>Прз</t>
  </si>
  <si>
    <t>Цср</t>
  </si>
  <si>
    <t>Вр</t>
  </si>
  <si>
    <t>Сумма</t>
  </si>
  <si>
    <t>4</t>
  </si>
  <si>
    <t>7</t>
  </si>
  <si>
    <t>ВСЕГО</t>
  </si>
  <si>
    <t/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</si>
  <si>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</si>
  <si>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</si>
  <si>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</si>
  <si>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</si>
  <si>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65 0</t>
  </si>
  <si>
    <t xml:space="preserve">Высшее должностное лицо </t>
  </si>
  <si>
    <t>65 1</t>
  </si>
  <si>
    <t>Расходы, связанные с муниципальным управлением</t>
  </si>
  <si>
    <t>65 1 00 41000</t>
  </si>
  <si>
    <t>65 1 00 41150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</si>
  <si>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</si>
  <si>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</si>
  <si>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</si>
  <si>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</si>
  <si>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04</t>
  </si>
  <si>
    <t>200</t>
  </si>
  <si>
    <t>Иные закупки товаров, работ и услуг для обеспечения государственных (муниципальных) нужд</t>
  </si>
  <si>
    <t>240</t>
  </si>
  <si>
    <t xml:space="preserve">65 2 </t>
  </si>
  <si>
    <t>65 2 00 41000</t>
  </si>
  <si>
    <t>65 2 00 41110</t>
  </si>
  <si>
    <t>65 2 00 41120</t>
  </si>
  <si>
    <t>Иные бюджетные ассигнования</t>
  </si>
  <si>
    <t>800</t>
  </si>
  <si>
    <t>Уплата налогов, сборов и иных платежей</t>
  </si>
  <si>
    <t>850</t>
  </si>
  <si>
    <t>89 0</t>
  </si>
  <si>
    <t>89 1</t>
  </si>
  <si>
    <t>Осуществление 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правонарушениях,предусмотренныхЗаконом Республики Мордовия от 15 июня 2015 года № 38-З "Об административной ответственности на территории Республики Мордовия"</t>
  </si>
  <si>
    <t>89 1 00 77150</t>
  </si>
  <si>
    <t>05</t>
  </si>
  <si>
    <t>17 0</t>
  </si>
  <si>
    <t>07</t>
  </si>
  <si>
    <t>03</t>
  </si>
  <si>
    <t xml:space="preserve">89 1 </t>
  </si>
  <si>
    <t>09</t>
  </si>
  <si>
    <t>Национальная экономика</t>
  </si>
  <si>
    <t>Жилищно-коммунальное хозяйство</t>
  </si>
  <si>
    <t>17 3 02</t>
  </si>
  <si>
    <t>Утверждено</t>
  </si>
  <si>
    <t>Исполнено</t>
  </si>
  <si>
    <t>Процент исполнения</t>
  </si>
  <si>
    <t>65 2 00 44205</t>
  </si>
  <si>
    <t>89 1 00 41130</t>
  </si>
  <si>
    <t>880</t>
  </si>
  <si>
    <t>17 3</t>
  </si>
  <si>
    <t>17 3 02 51180</t>
  </si>
  <si>
    <t>Национальная оборона</t>
  </si>
  <si>
    <t>Мобилизационная и вневойсковая подготовка</t>
  </si>
  <si>
    <t>Подпрограмма повышение эффективности межбюджетных отношений</t>
  </si>
  <si>
    <t>Основное мероприятие "Обеспечение и осуществления органими местного самоуправления отдельных государственных полномочий"</t>
  </si>
  <si>
    <t>10 0</t>
  </si>
  <si>
    <t>10 1</t>
  </si>
  <si>
    <t>Уличное освещение</t>
  </si>
  <si>
    <t>Мероприятия по благоустройству территорий городских округов и поселений</t>
  </si>
  <si>
    <t>Субсидии на со финансирование расходных обязательств поселений</t>
  </si>
  <si>
    <t>65 2 00 44200</t>
  </si>
  <si>
    <t>Субсидии на со 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</si>
  <si>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89 100 77000</t>
  </si>
  <si>
    <t>89 100 41000</t>
  </si>
  <si>
    <t>Обеспечение проведения выборов и референдумов</t>
  </si>
  <si>
    <t>Закупка товаров, работ и услуг для государственных (муниципальных) нужд</t>
  </si>
  <si>
    <t xml:space="preserve">Расходы на выплаты по оплате труда высшего должностного лица </t>
  </si>
  <si>
    <t>Иные межбюджетные трансферты на финансовое обеспечение расходных обязательств поселений по переданным полномочиям муниципального района Республики Мордовия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</si>
  <si>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них,включая создание и обеспечение функционирования парковок,осущуствлению муниципального контроля за сохронностью автомобильных дорог местного значения в границах населенных пунктов поселения,организации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</si>
  <si>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Осуществление государственных полномочий Российской Федерации по  первичному воинскому учету на территориях,где отсуствуют военные комиссариаты</t>
  </si>
  <si>
    <t xml:space="preserve">Расходы на выплаты по оплате труда работников  органов местного самоуправления </t>
  </si>
  <si>
    <t xml:space="preserve">Расходы на обеспечение функций органов местного самоуправления </t>
  </si>
  <si>
    <t>Приложение 3</t>
  </si>
  <si>
    <t>65 1 00 44200</t>
  </si>
  <si>
    <t>65 1 00 44205</t>
  </si>
  <si>
    <t>специальные расходы</t>
  </si>
  <si>
    <t>10</t>
  </si>
  <si>
    <t>Дорожное хозяйство(дорожные фонды)</t>
  </si>
  <si>
    <t>10 1 01 44100</t>
  </si>
  <si>
    <t>10 1 01 44102</t>
  </si>
  <si>
    <t>89 1 00 44101</t>
  </si>
  <si>
    <t>Коммунальное хозяйство</t>
  </si>
  <si>
    <t>Иные межбюджетные трансферты на осуществление полномочий по организации в границах поселения электо-тепло-газо-и водоснабжения населения, водоотведения, снабжения населения топливом в пределах полномочий, установленных законодательством РФ</t>
  </si>
  <si>
    <t>Благоустройство</t>
  </si>
  <si>
    <t>Организация и содержание мест захоронения</t>
  </si>
  <si>
    <t>89 1 00 03010</t>
  </si>
  <si>
    <t>Социальная политика</t>
  </si>
  <si>
    <t>Пенсионное обеспечение</t>
  </si>
  <si>
    <t>Доплата к пенсиям муниципальных служащих Республики Мордовия</t>
  </si>
  <si>
    <t>Социальное обеспечение и иные выплаты населению</t>
  </si>
  <si>
    <t>Публичные нормативные социальные выплаты гражданам</t>
  </si>
  <si>
    <t>300</t>
  </si>
  <si>
    <t>310</t>
  </si>
  <si>
    <t>к решению Совета депутатов Кочуновского сельского поселения Ромодановского муниципального района Республики Мордовия "Об исполнении бюджета Кочуновского сельского поселения  Ромодановского муниципального района Республики Мордовия за 2021 год"</t>
  </si>
  <si>
    <t>РАСХОДЫ                                                                                                                                                                                                КОЧУНОВСКОГО  СЕЛЬСКОГО ПОСЕЛЕНИЯ                                                                                                                         РОМОДАНОВСКОГО МУНИЦИПАЛЬНОГО РАЙОНА                                                                                                                                РЕСПБЛИКИ МОРДОВИЯ ЗА2021 ГОД                                                                                                                                                                              ПО РАЗДЕЛАМ И ПОДРАЗДЕЛАМ КЛАССИФИКАЦИИ РАСХОДОВ БЮДЖЕТА</t>
  </si>
  <si>
    <t>Непрограммные расходы главных распорядителей бюджетных средств Кочуновского сельского поселения  Ромодановского муниципального района Республики Мордовия</t>
  </si>
  <si>
    <t>Непрограммные расходы в рамках обеспечения деятельности главных распорядителей бюджетных средствКочуновского сельского поселения Ромодановского муниципального района Республики Мордовия</t>
  </si>
  <si>
    <t>Проведение выборов депутатов Кочуновского сельского поселения  Ромодановского муниципального района Республики Мордовии</t>
  </si>
  <si>
    <t>Муниципальная программа «Комплексное развитие транспортной инфраструктуры Кочуновского сельского поселения Ромодановского муниципального района Республики Мордовия на 2018- 2028 года"(с перспективой развития до 2030 года)</t>
  </si>
  <si>
    <t>Подпрограмма "Комплекного развития транспортной инфраструктурыКочуновского сельского поселения Ромодановского муниципального района Республики Мордовия на 2018-2028гг"(с перспективой развития до 2030 года)</t>
  </si>
  <si>
    <t>10 1 02</t>
  </si>
  <si>
    <t>Основное мероприятие " ремонут и содержание дорог в границах поселения,поддержание дорожного полотна в работоспособном состоянии"</t>
  </si>
  <si>
    <t>Муниципальная программа "Комплексного развития  коммунальной инфраструктуры Кочуновского сельского поселения Ромодановского муниципального района Республики Мордовия на 2018-2028 гг"(с перспективой развития до 2030года)</t>
  </si>
  <si>
    <t>Подпрограмма "Комплекного развития коммунальной инфраструктуры Кочуновского сельского поселения Ромодановского муниципального района Республики Мордовия на 2018-2028гг"(с перспективой развития до 2030 года)</t>
  </si>
  <si>
    <t>10 1 07</t>
  </si>
  <si>
    <t>10 1 07 43000</t>
  </si>
  <si>
    <t>10 1 07 43010</t>
  </si>
  <si>
    <t>10 1 07 43030</t>
  </si>
  <si>
    <t xml:space="preserve">Обеспечение деятельности аппарата  Администраций сельских поселений </t>
  </si>
  <si>
    <t>Функционирование Правительства Российской Федерации, высших  исполнительных органов   власти субъектов Российской Федерации, местных администраций</t>
  </si>
  <si>
    <t>Обеспечение деятельности администрации Кочуновского сельского поселения Ромодановского муниципального поселения Респуюлики Мордовия</t>
  </si>
  <si>
    <t>Межбюджетные трансферты, предоставляемые местным бюджетам в целях финансового обеспечения расходных обязательств муниципальных образований, возникающих при выполнении государственных полномочий Республики Мордовия, переданных для осуществления органам местного самоуправления</t>
  </si>
  <si>
    <t>Государственная программа повышения эффективности управления государственными финансами в Республике Мордовия</t>
  </si>
  <si>
    <t>Основные мероприятия «Благоустройство территории  в границах населенных пунктов поселения»</t>
  </si>
  <si>
    <t>89 1 00 03000</t>
  </si>
  <si>
    <t>иные меры социальной поддержки граждан,кроме публичных нормативных обязательств</t>
  </si>
  <si>
    <t>от "13 " мая 2022 года №26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</si>
</sst>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2" fillId="0" borderId="0"/>
    <xf numFmtId="0" fontId="2" fillId="0" borderId="0"/>
    <xf numFmtId="0" fontId="12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3" fillId="2" borderId="0" xfId="1" applyFont="1" applyFill="1" applyBorder="1" applyAlignment="1">
      <alignment horizontal="center"/>
    </xf>
    <xf numFmtId="49" fontId="3" fillId="2" borderId="0" xfId="1" applyNumberFormat="1" applyFont="1" applyFill="1" applyBorder="1" applyAlignment="1">
      <alignment horizontal="center"/>
    </xf>
    <xf numFmtId="49" fontId="3" fillId="2" borderId="0" xfId="1" applyNumberFormat="1" applyFont="1" applyFill="1" applyBorder="1" applyAlignment="1">
      <alignment horizontal="right"/>
    </xf>
    <xf numFmtId="0" fontId="2" fillId="0" borderId="0" xfId="1"/>
    <xf numFmtId="0" fontId="3" fillId="2" borderId="0" xfId="1" applyFont="1" applyFill="1" applyBorder="1" applyAlignment="1">
      <alignment wrapText="1"/>
    </xf>
    <xf numFmtId="49" fontId="3" fillId="2" borderId="0" xfId="1" applyNumberFormat="1" applyFont="1" applyFill="1" applyBorder="1" applyAlignment="1"/>
    <xf numFmtId="49" fontId="3" fillId="2" borderId="0" xfId="1" applyNumberFormat="1" applyFont="1" applyFill="1" applyBorder="1" applyAlignment="1">
      <alignment wrapText="1"/>
    </xf>
    <xf numFmtId="0" fontId="3" fillId="2" borderId="0" xfId="1" applyFont="1" applyFill="1" applyBorder="1" applyAlignment="1">
      <alignment horizontal="right"/>
    </xf>
    <xf numFmtId="49" fontId="4" fillId="2" borderId="0" xfId="1" applyNumberFormat="1" applyFont="1" applyFill="1" applyBorder="1" applyAlignment="1">
      <alignment horizontal="center"/>
    </xf>
    <xf numFmtId="0" fontId="3" fillId="2" borderId="0" xfId="1" applyFont="1" applyFill="1" applyBorder="1" applyAlignment="1">
      <alignment vertical="top" wrapText="1"/>
    </xf>
    <xf numFmtId="164" fontId="3" fillId="2" borderId="0" xfId="1" applyNumberFormat="1" applyFont="1" applyFill="1" applyBorder="1"/>
    <xf numFmtId="0" fontId="4" fillId="2" borderId="1" xfId="1" applyFont="1" applyFill="1" applyBorder="1" applyAlignment="1">
      <alignment horizontal="center" vertical="top" wrapText="1"/>
    </xf>
    <xf numFmtId="3" fontId="4" fillId="2" borderId="1" xfId="1" applyNumberFormat="1" applyFont="1" applyFill="1" applyBorder="1" applyAlignment="1">
      <alignment horizontal="center"/>
    </xf>
    <xf numFmtId="49" fontId="4" fillId="2" borderId="1" xfId="1" applyNumberFormat="1" applyFont="1" applyFill="1" applyBorder="1" applyAlignment="1">
      <alignment horizontal="center"/>
    </xf>
    <xf numFmtId="0" fontId="4" fillId="2" borderId="1" xfId="1" applyNumberFormat="1" applyFont="1" applyFill="1" applyBorder="1" applyAlignment="1">
      <alignment horizontal="center"/>
    </xf>
    <xf numFmtId="0" fontId="4" fillId="2" borderId="1" xfId="1" applyFont="1" applyFill="1" applyBorder="1" applyAlignment="1">
      <alignment vertical="top" wrapText="1"/>
    </xf>
    <xf numFmtId="0" fontId="5" fillId="0" borderId="0" xfId="1" applyFont="1"/>
    <xf numFmtId="1" fontId="4" fillId="2" borderId="1" xfId="1" applyNumberFormat="1" applyFont="1" applyFill="1" applyBorder="1" applyAlignment="1">
      <alignment vertical="top" wrapText="1"/>
    </xf>
    <xf numFmtId="49" fontId="4" fillId="2" borderId="1" xfId="1" applyNumberFormat="1" applyFont="1" applyFill="1" applyBorder="1" applyAlignment="1">
      <alignment horizontal="left"/>
    </xf>
    <xf numFmtId="49" fontId="3" fillId="2" borderId="1" xfId="1" applyNumberFormat="1" applyFont="1" applyFill="1" applyBorder="1" applyAlignment="1">
      <alignment horizontal="left"/>
    </xf>
    <xf numFmtId="49" fontId="3" fillId="2" borderId="1" xfId="1" applyNumberFormat="1" applyFont="1" applyFill="1" applyBorder="1" applyAlignment="1"/>
    <xf numFmtId="1" fontId="3" fillId="2" borderId="1" xfId="1" applyNumberFormat="1" applyFont="1" applyFill="1" applyBorder="1" applyAlignment="1">
      <alignment horizontal="left" vertical="top" wrapText="1"/>
    </xf>
    <xf numFmtId="164" fontId="3" fillId="2" borderId="1" xfId="1" applyNumberFormat="1" applyFont="1" applyFill="1" applyBorder="1" applyAlignment="1">
      <alignment horizontal="center"/>
    </xf>
    <xf numFmtId="164" fontId="5" fillId="0" borderId="0" xfId="1" applyNumberFormat="1" applyFont="1"/>
    <xf numFmtId="1" fontId="3" fillId="0" borderId="1" xfId="1" applyNumberFormat="1" applyFont="1" applyFill="1" applyBorder="1" applyAlignment="1">
      <alignment horizontal="left" vertical="top" wrapText="1"/>
    </xf>
    <xf numFmtId="0" fontId="3" fillId="2" borderId="1" xfId="1" applyFont="1" applyFill="1" applyBorder="1" applyAlignment="1">
      <alignment horizontal="left" vertical="top" wrapText="1"/>
    </xf>
    <xf numFmtId="49" fontId="3" fillId="2" borderId="2" xfId="1" applyNumberFormat="1" applyFont="1" applyFill="1" applyBorder="1" applyAlignment="1">
      <alignment horizontal="left"/>
    </xf>
    <xf numFmtId="49" fontId="7" fillId="2" borderId="1" xfId="1" applyNumberFormat="1" applyFont="1" applyFill="1" applyBorder="1" applyAlignment="1">
      <alignment horizontal="left"/>
    </xf>
    <xf numFmtId="1" fontId="3" fillId="2" borderId="1" xfId="2" applyNumberFormat="1" applyFont="1" applyFill="1" applyBorder="1" applyAlignment="1">
      <alignment horizontal="left" vertical="top" wrapText="1"/>
    </xf>
    <xf numFmtId="49" fontId="3" fillId="2" borderId="3" xfId="1" applyNumberFormat="1" applyFont="1" applyFill="1" applyBorder="1" applyAlignment="1">
      <alignment horizontal="left"/>
    </xf>
    <xf numFmtId="49" fontId="3" fillId="2" borderId="4" xfId="1" applyNumberFormat="1" applyFont="1" applyFill="1" applyBorder="1" applyAlignment="1">
      <alignment horizontal="left"/>
    </xf>
    <xf numFmtId="164" fontId="3" fillId="2" borderId="1" xfId="2" applyNumberFormat="1" applyFont="1" applyFill="1" applyBorder="1" applyAlignment="1">
      <alignment horizontal="center"/>
    </xf>
    <xf numFmtId="1" fontId="3" fillId="0" borderId="1" xfId="2" applyNumberFormat="1" applyFont="1" applyFill="1" applyBorder="1" applyAlignment="1">
      <alignment horizontal="left" vertical="top" wrapText="1"/>
    </xf>
    <xf numFmtId="49" fontId="3" fillId="0" borderId="1" xfId="2" applyNumberFormat="1" applyFont="1" applyFill="1" applyBorder="1" applyAlignment="1"/>
    <xf numFmtId="49" fontId="3" fillId="2" borderId="1" xfId="1" applyNumberFormat="1" applyFont="1" applyFill="1" applyBorder="1" applyAlignment="1">
      <alignment horizontal="left" wrapText="1"/>
    </xf>
    <xf numFmtId="165" fontId="3" fillId="2" borderId="1" xfId="1" applyNumberFormat="1" applyFont="1" applyFill="1" applyBorder="1" applyAlignment="1">
      <alignment horizontal="center"/>
    </xf>
    <xf numFmtId="0" fontId="7" fillId="2" borderId="1" xfId="1" applyFont="1" applyFill="1" applyBorder="1" applyAlignment="1">
      <alignment horizontal="left" vertical="top" wrapText="1"/>
    </xf>
    <xf numFmtId="164" fontId="2" fillId="0" borderId="0" xfId="1" applyNumberFormat="1"/>
    <xf numFmtId="49" fontId="3" fillId="0" borderId="1" xfId="1" applyNumberFormat="1" applyFont="1" applyFill="1" applyBorder="1" applyAlignment="1">
      <alignment horizontal="left"/>
    </xf>
    <xf numFmtId="1" fontId="4" fillId="2" borderId="1" xfId="1" applyNumberFormat="1" applyFont="1" applyFill="1" applyBorder="1" applyAlignment="1">
      <alignment horizontal="left" vertical="top" wrapText="1"/>
    </xf>
    <xf numFmtId="0" fontId="3" fillId="2" borderId="1" xfId="2" applyFont="1" applyFill="1" applyBorder="1" applyAlignment="1">
      <alignment horizontal="left" vertical="top" wrapText="1"/>
    </xf>
    <xf numFmtId="0" fontId="2" fillId="0" borderId="0" xfId="1" applyAlignment="1">
      <alignment vertical="top" wrapText="1"/>
    </xf>
    <xf numFmtId="49" fontId="2" fillId="0" borderId="0" xfId="1" applyNumberFormat="1" applyAlignment="1">
      <alignment horizontal="center"/>
    </xf>
    <xf numFmtId="164" fontId="4" fillId="2" borderId="1" xfId="1" applyNumberFormat="1" applyFont="1" applyFill="1" applyBorder="1" applyAlignment="1">
      <alignment horizontal="center"/>
    </xf>
    <xf numFmtId="3" fontId="4" fillId="2" borderId="1" xfId="1" applyNumberFormat="1" applyFont="1" applyFill="1" applyBorder="1" applyAlignment="1">
      <alignment horizontal="center" wrapText="1"/>
    </xf>
    <xf numFmtId="49" fontId="3" fillId="2" borderId="0" xfId="1" applyNumberFormat="1" applyFont="1" applyFill="1" applyBorder="1" applyAlignment="1">
      <alignment horizontal="center" wrapText="1"/>
    </xf>
    <xf numFmtId="49" fontId="3" fillId="0" borderId="1" xfId="2" applyNumberFormat="1" applyFont="1" applyFill="1" applyBorder="1" applyAlignment="1">
      <alignment horizontal="left"/>
    </xf>
    <xf numFmtId="49" fontId="7" fillId="2" borderId="2" xfId="1" applyNumberFormat="1" applyFont="1" applyFill="1" applyBorder="1" applyAlignment="1">
      <alignment horizontal="left"/>
    </xf>
    <xf numFmtId="49" fontId="8" fillId="2" borderId="1" xfId="1" applyNumberFormat="1" applyFont="1" applyFill="1" applyBorder="1" applyAlignment="1">
      <alignment horizontal="left"/>
    </xf>
    <xf numFmtId="0" fontId="8" fillId="0" borderId="0" xfId="0" applyFont="1"/>
    <xf numFmtId="0" fontId="7" fillId="0" borderId="1" xfId="0" applyFont="1" applyBorder="1" applyAlignment="1">
      <alignment wrapText="1"/>
    </xf>
    <xf numFmtId="1" fontId="8" fillId="0" borderId="0" xfId="0" applyNumberFormat="1" applyFont="1" applyFill="1" applyAlignment="1">
      <alignment horizontal="left" vertical="top"/>
    </xf>
    <xf numFmtId="1" fontId="7" fillId="0" borderId="1" xfId="2" applyNumberFormat="1" applyFont="1" applyFill="1" applyBorder="1" applyAlignment="1">
      <alignment vertical="top" wrapText="1"/>
    </xf>
    <xf numFmtId="0" fontId="7" fillId="0" borderId="0" xfId="0" applyFont="1" applyAlignment="1">
      <alignment wrapText="1"/>
    </xf>
    <xf numFmtId="0" fontId="7" fillId="0" borderId="0" xfId="0" applyFont="1"/>
    <xf numFmtId="0" fontId="7" fillId="0" borderId="1" xfId="0" applyFont="1" applyBorder="1"/>
    <xf numFmtId="0" fontId="6" fillId="0" borderId="1" xfId="0" applyFont="1" applyBorder="1" applyAlignment="1">
      <alignment horizontal="left"/>
    </xf>
    <xf numFmtId="0" fontId="3" fillId="2" borderId="1" xfId="2" applyNumberFormat="1" applyFont="1" applyFill="1" applyBorder="1" applyAlignment="1">
      <alignment horizontal="left" vertical="top" wrapText="1"/>
    </xf>
    <xf numFmtId="0" fontId="9" fillId="0" borderId="1" xfId="0" applyFont="1" applyBorder="1"/>
    <xf numFmtId="49" fontId="7" fillId="2" borderId="3" xfId="1" applyNumberFormat="1" applyFont="1" applyFill="1" applyBorder="1" applyAlignment="1">
      <alignment horizontal="left"/>
    </xf>
    <xf numFmtId="49" fontId="7" fillId="2" borderId="4" xfId="1" applyNumberFormat="1" applyFont="1" applyFill="1" applyBorder="1" applyAlignment="1">
      <alignment horizontal="left"/>
    </xf>
    <xf numFmtId="1" fontId="7" fillId="0" borderId="1" xfId="0" applyNumberFormat="1" applyFont="1" applyFill="1" applyBorder="1" applyAlignment="1">
      <alignment horizontal="left" vertical="top" wrapText="1"/>
    </xf>
    <xf numFmtId="0" fontId="6" fillId="0" borderId="0" xfId="0" applyFont="1" applyAlignment="1">
      <alignment wrapText="1"/>
    </xf>
    <xf numFmtId="0" fontId="7" fillId="0" borderId="1" xfId="2" applyFont="1" applyFill="1" applyBorder="1" applyAlignment="1">
      <alignment horizontal="left" vertical="top"/>
    </xf>
    <xf numFmtId="0" fontId="8" fillId="0" borderId="1" xfId="0" applyFont="1" applyBorder="1"/>
    <xf numFmtId="49" fontId="8" fillId="2" borderId="2" xfId="1" applyNumberFormat="1" applyFont="1" applyFill="1" applyBorder="1" applyAlignment="1">
      <alignment horizontal="left"/>
    </xf>
    <xf numFmtId="0" fontId="7" fillId="0" borderId="1" xfId="0" applyFont="1" applyBorder="1" applyAlignment="1">
      <alignment horizontal="left" wrapText="1"/>
    </xf>
    <xf numFmtId="164" fontId="4" fillId="2" borderId="1" xfId="1" applyNumberFormat="1" applyFont="1" applyFill="1" applyBorder="1" applyAlignment="1">
      <alignment horizontal="center"/>
    </xf>
    <xf numFmtId="49" fontId="4" fillId="2" borderId="1" xfId="1" applyNumberFormat="1" applyFont="1" applyFill="1" applyBorder="1" applyAlignment="1">
      <alignment horizontal="center"/>
    </xf>
    <xf numFmtId="49" fontId="3" fillId="2" borderId="3" xfId="1" applyNumberFormat="1" applyFont="1" applyFill="1" applyBorder="1" applyAlignment="1">
      <alignment horizontal="left"/>
    </xf>
    <xf numFmtId="49" fontId="3" fillId="2" borderId="4" xfId="1" applyNumberFormat="1" applyFont="1" applyFill="1" applyBorder="1" applyAlignment="1">
      <alignment horizontal="left"/>
    </xf>
    <xf numFmtId="49" fontId="3" fillId="2" borderId="2" xfId="1" applyNumberFormat="1" applyFont="1" applyFill="1" applyBorder="1" applyAlignment="1">
      <alignment horizontal="left"/>
    </xf>
    <xf numFmtId="49" fontId="3" fillId="2" borderId="0" xfId="1" applyNumberFormat="1" applyFont="1" applyFill="1" applyBorder="1" applyAlignment="1">
      <alignment horizontal="center"/>
    </xf>
    <xf numFmtId="49" fontId="3" fillId="2" borderId="0" xfId="1" applyNumberFormat="1" applyFont="1" applyFill="1" applyBorder="1" applyAlignment="1">
      <alignment horizontal="center" vertical="center" wrapText="1"/>
    </xf>
    <xf numFmtId="49" fontId="3" fillId="0" borderId="0" xfId="1" applyNumberFormat="1" applyFont="1" applyFill="1" applyBorder="1" applyAlignment="1">
      <alignment horizontal="center" wrapText="1"/>
    </xf>
    <xf numFmtId="49" fontId="3" fillId="2" borderId="0" xfId="1" applyNumberFormat="1" applyFont="1" applyFill="1" applyBorder="1" applyAlignment="1">
      <alignment horizontal="center" wrapText="1"/>
    </xf>
    <xf numFmtId="49" fontId="4" fillId="2" borderId="3" xfId="1" applyNumberFormat="1" applyFont="1" applyFill="1" applyBorder="1" applyAlignment="1">
      <alignment horizontal="center"/>
    </xf>
    <xf numFmtId="49" fontId="4" fillId="2" borderId="4" xfId="1" applyNumberFormat="1" applyFont="1" applyFill="1" applyBorder="1" applyAlignment="1">
      <alignment horizontal="center"/>
    </xf>
    <xf numFmtId="49" fontId="4" fillId="2" borderId="2" xfId="1" applyNumberFormat="1" applyFont="1" applyFill="1" applyBorder="1" applyAlignment="1">
      <alignment horizontal="center"/>
    </xf>
    <xf numFmtId="0" fontId="4" fillId="2" borderId="0" xfId="1" applyFont="1" applyFill="1" applyBorder="1" applyAlignment="1">
      <alignment horizontal="center" vertical="top" wrapText="1"/>
    </xf>
    <xf numFmtId="164" fontId="3" fillId="2" borderId="5" xfId="1" applyNumberFormat="1" applyFont="1" applyFill="1" applyBorder="1" applyAlignment="1">
      <alignment horizontal="center"/>
    </xf>
    <xf numFmtId="164" fontId="3" fillId="2" borderId="6" xfId="1" applyNumberFormat="1" applyFont="1" applyFill="1" applyBorder="1" applyAlignment="1">
      <alignment horizontal="center"/>
    </xf>
    <xf numFmtId="49" fontId="3" fillId="2" borderId="1" xfId="1" applyNumberFormat="1" applyFont="1" applyFill="1" applyBorder="1" applyAlignment="1">
      <alignment horizontal="left"/>
    </xf>
    <xf numFmtId="49" fontId="3" fillId="2" borderId="1" xfId="1" applyNumberFormat="1" applyFont="1" applyFill="1" applyBorder="1" applyAlignment="1">
      <alignment horizontal="center"/>
    </xf>
    <xf numFmtId="49" fontId="7" fillId="2" borderId="3" xfId="1" applyNumberFormat="1" applyFont="1" applyFill="1" applyBorder="1" applyAlignment="1">
      <alignment horizontal="left"/>
    </xf>
    <xf numFmtId="49" fontId="7" fillId="2" borderId="4" xfId="1" applyNumberFormat="1" applyFont="1" applyFill="1" applyBorder="1" applyAlignment="1">
      <alignment horizontal="left"/>
    </xf>
    <xf numFmtId="49" fontId="7" fillId="2" borderId="2" xfId="1" applyNumberFormat="1" applyFont="1" applyFill="1" applyBorder="1" applyAlignment="1">
      <alignment horizontal="left"/>
    </xf>
    <xf numFmtId="49" fontId="3" fillId="0" borderId="1" xfId="2" applyNumberFormat="1" applyFont="1" applyFill="1" applyBorder="1" applyAlignment="1">
      <alignment horizontal="left"/>
    </xf>
  </cellXfs>
  <cellStyles count="5">
    <cellStyle name="Обычный" xfId="0" builtinId="0"/>
    <cellStyle name="Обычный 2" xfId="1"/>
    <cellStyle name="Обычный 2 2" xfId="2"/>
    <cellStyle name="Обычный 3" xfId="3"/>
    <cellStyle name="Финансовый 2" xfId="4"/>
  </cellStyles>
  <dxfs count="3"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M111"/>
  <sheetViews>
    <sheetView showZeros="0" tabSelected="1" view="pageBreakPreview" zoomScaleSheetLayoutView="100" workbookViewId="0">
      <selection activeCell="M7" sqref="M7"/>
    </sheetView>
  </sheetViews>
  <sheetFormatPr defaultRowHeight="12.75"/>
  <cols>
    <col min="1" max="1" width="58.7109375" style="42" customWidth="1"/>
    <col min="2" max="2" width="5.5703125" style="43" customWidth="1"/>
    <col min="3" max="3" width="6.140625" style="43" customWidth="1"/>
    <col min="4" max="4" width="5.42578125" style="43" customWidth="1"/>
    <col min="5" max="5" width="5.28515625" style="43" customWidth="1"/>
    <col min="6" max="6" width="9" style="43" bestFit="1" customWidth="1"/>
    <col min="7" max="7" width="4" style="43" customWidth="1"/>
    <col min="8" max="8" width="12.28515625" style="38" customWidth="1"/>
    <col min="9" max="10" width="13.7109375" style="38" customWidth="1"/>
    <col min="11" max="16384" width="9.140625" style="4"/>
  </cols>
  <sheetData>
    <row r="1" spans="1:10" ht="15">
      <c r="A1" s="1"/>
      <c r="B1" s="2"/>
      <c r="C1" s="2"/>
      <c r="D1" s="2"/>
      <c r="E1" s="2"/>
      <c r="F1" s="3"/>
      <c r="G1" s="2"/>
      <c r="H1" s="73" t="s">
        <v>80</v>
      </c>
      <c r="I1" s="73"/>
      <c r="J1" s="73"/>
    </row>
    <row r="2" spans="1:10" ht="8.25" customHeight="1">
      <c r="A2" s="1"/>
      <c r="B2" s="2"/>
      <c r="C2" s="2"/>
      <c r="D2" s="2"/>
      <c r="E2" s="2"/>
      <c r="F2" s="3"/>
      <c r="G2" s="2"/>
      <c r="H2" s="74" t="s">
        <v>101</v>
      </c>
      <c r="I2" s="74"/>
      <c r="J2" s="74"/>
    </row>
    <row r="3" spans="1:10" ht="10.5" customHeight="1">
      <c r="A3" s="1"/>
      <c r="B3" s="2"/>
      <c r="C3" s="2"/>
      <c r="D3" s="2"/>
      <c r="E3" s="2"/>
      <c r="F3" s="3"/>
      <c r="G3" s="2"/>
      <c r="H3" s="74"/>
      <c r="I3" s="74"/>
      <c r="J3" s="74"/>
    </row>
    <row r="4" spans="1:10" ht="15">
      <c r="A4" s="5"/>
      <c r="B4" s="2"/>
      <c r="C4" s="2"/>
      <c r="D4" s="2"/>
      <c r="E4" s="2"/>
      <c r="F4" s="3"/>
      <c r="G4" s="2"/>
      <c r="H4" s="74"/>
      <c r="I4" s="74"/>
      <c r="J4" s="74"/>
    </row>
    <row r="5" spans="1:10" ht="15.75" customHeight="1">
      <c r="A5" s="5"/>
      <c r="B5" s="2"/>
      <c r="C5" s="2"/>
      <c r="D5" s="2"/>
      <c r="E5" s="2"/>
      <c r="F5" s="6"/>
      <c r="G5" s="2"/>
      <c r="H5" s="74"/>
      <c r="I5" s="74"/>
      <c r="J5" s="74"/>
    </row>
    <row r="6" spans="1:10" ht="15.75" customHeight="1">
      <c r="A6" s="5"/>
      <c r="B6" s="2"/>
      <c r="C6" s="2"/>
      <c r="D6" s="2"/>
      <c r="E6" s="2"/>
      <c r="F6" s="7"/>
      <c r="G6" s="46"/>
      <c r="H6" s="74"/>
      <c r="I6" s="74"/>
      <c r="J6" s="74"/>
    </row>
    <row r="7" spans="1:10" ht="60" customHeight="1">
      <c r="A7" s="5"/>
      <c r="B7" s="2"/>
      <c r="C7" s="2"/>
      <c r="D7" s="2"/>
      <c r="E7" s="2"/>
      <c r="F7" s="2"/>
      <c r="G7" s="2"/>
      <c r="H7" s="74"/>
      <c r="I7" s="74"/>
      <c r="J7" s="74"/>
    </row>
    <row r="8" spans="1:10" ht="19.5" customHeight="1">
      <c r="A8" s="8"/>
      <c r="B8" s="2"/>
      <c r="C8" s="9"/>
      <c r="D8" s="9"/>
      <c r="E8" s="9"/>
      <c r="F8" s="2"/>
      <c r="G8" s="2"/>
      <c r="H8" s="75" t="s">
        <v>124</v>
      </c>
      <c r="I8" s="75"/>
      <c r="J8" s="75"/>
    </row>
    <row r="9" spans="1:10" ht="44.25" customHeight="1">
      <c r="A9" s="8"/>
      <c r="B9" s="2"/>
      <c r="C9" s="9"/>
      <c r="D9" s="9"/>
      <c r="E9" s="9"/>
      <c r="F9" s="2"/>
      <c r="G9" s="2"/>
      <c r="H9" s="76"/>
      <c r="I9" s="76"/>
      <c r="J9" s="76"/>
    </row>
    <row r="10" spans="1:10" ht="85.5" customHeight="1">
      <c r="A10" s="80" t="s">
        <v>102</v>
      </c>
      <c r="B10" s="80"/>
      <c r="C10" s="80"/>
      <c r="D10" s="80"/>
      <c r="E10" s="80"/>
      <c r="F10" s="80"/>
      <c r="G10" s="80"/>
      <c r="H10" s="80"/>
      <c r="I10" s="80"/>
      <c r="J10" s="80"/>
    </row>
    <row r="11" spans="1:10" ht="10.5" customHeight="1">
      <c r="A11" s="10" t="s">
        <v>0</v>
      </c>
      <c r="B11" s="2"/>
      <c r="C11" s="2"/>
      <c r="D11" s="2"/>
      <c r="E11" s="2"/>
      <c r="F11" s="2"/>
      <c r="G11" s="2"/>
      <c r="H11" s="11"/>
      <c r="I11" s="81" t="s">
        <v>1</v>
      </c>
      <c r="J11" s="82"/>
    </row>
    <row r="12" spans="1:10" ht="14.25">
      <c r="A12" s="12" t="s">
        <v>2</v>
      </c>
      <c r="B12" s="69" t="s">
        <v>3</v>
      </c>
      <c r="C12" s="69" t="s">
        <v>4</v>
      </c>
      <c r="D12" s="69" t="s">
        <v>5</v>
      </c>
      <c r="E12" s="69"/>
      <c r="F12" s="69"/>
      <c r="G12" s="69" t="s">
        <v>6</v>
      </c>
      <c r="H12" s="68" t="s">
        <v>7</v>
      </c>
      <c r="I12" s="68"/>
      <c r="J12" s="68"/>
    </row>
    <row r="13" spans="1:10" ht="29.25" customHeight="1">
      <c r="A13" s="12"/>
      <c r="B13" s="69"/>
      <c r="C13" s="69"/>
      <c r="D13" s="69"/>
      <c r="E13" s="69"/>
      <c r="F13" s="69"/>
      <c r="G13" s="69"/>
      <c r="H13" s="13" t="s">
        <v>51</v>
      </c>
      <c r="I13" s="13" t="s">
        <v>52</v>
      </c>
      <c r="J13" s="45" t="s">
        <v>53</v>
      </c>
    </row>
    <row r="14" spans="1:10" ht="13.5" customHeight="1">
      <c r="A14" s="12">
        <v>1</v>
      </c>
      <c r="B14" s="14">
        <v>2</v>
      </c>
      <c r="C14" s="14">
        <v>3</v>
      </c>
      <c r="D14" s="77" t="s">
        <v>8</v>
      </c>
      <c r="E14" s="78"/>
      <c r="F14" s="79"/>
      <c r="G14" s="14" t="s">
        <v>9</v>
      </c>
      <c r="H14" s="15">
        <v>8</v>
      </c>
      <c r="I14" s="15">
        <v>9</v>
      </c>
      <c r="J14" s="15">
        <v>10</v>
      </c>
    </row>
    <row r="15" spans="1:10" s="17" customFormat="1" ht="14.25" customHeight="1">
      <c r="A15" s="16" t="s">
        <v>10</v>
      </c>
      <c r="B15" s="14"/>
      <c r="C15" s="14"/>
      <c r="D15" s="69"/>
      <c r="E15" s="69"/>
      <c r="F15" s="69"/>
      <c r="G15" s="14" t="s">
        <v>11</v>
      </c>
      <c r="H15" s="44">
        <f>H16+H57+H67+H76+H94</f>
        <v>1967.2999999999997</v>
      </c>
      <c r="I15" s="44">
        <f>I16+I57+I67+I76+I94</f>
        <v>1829.1</v>
      </c>
      <c r="J15" s="44">
        <v>93</v>
      </c>
    </row>
    <row r="16" spans="1:10" s="17" customFormat="1" ht="15" customHeight="1">
      <c r="A16" s="18" t="s">
        <v>12</v>
      </c>
      <c r="B16" s="19" t="s">
        <v>13</v>
      </c>
      <c r="C16" s="20"/>
      <c r="D16" s="83"/>
      <c r="E16" s="83"/>
      <c r="F16" s="83"/>
      <c r="G16" s="21"/>
      <c r="H16" s="44">
        <f>H17+H28+H51</f>
        <v>1297.6999999999998</v>
      </c>
      <c r="I16" s="44">
        <f>I17+I28+I51</f>
        <v>1252.5999999999999</v>
      </c>
      <c r="J16" s="44">
        <v>96.5</v>
      </c>
    </row>
    <row r="17" spans="1:13" s="17" customFormat="1" ht="31.5" customHeight="1">
      <c r="A17" s="22" t="s">
        <v>14</v>
      </c>
      <c r="B17" s="20" t="s">
        <v>13</v>
      </c>
      <c r="C17" s="20" t="s">
        <v>15</v>
      </c>
      <c r="D17" s="84"/>
      <c r="E17" s="84"/>
      <c r="F17" s="84"/>
      <c r="G17" s="20"/>
      <c r="H17" s="23">
        <f t="shared" ref="H17:I22" si="0">H18</f>
        <v>539.6</v>
      </c>
      <c r="I17" s="23">
        <f t="shared" si="0"/>
        <v>529.5</v>
      </c>
      <c r="J17" s="23">
        <v>98.1</v>
      </c>
      <c r="L17" s="24"/>
      <c r="M17" s="24"/>
    </row>
    <row r="18" spans="1:13" s="17" customFormat="1" ht="30.75" customHeight="1">
      <c r="A18" s="29" t="s">
        <v>116</v>
      </c>
      <c r="B18" s="20" t="s">
        <v>13</v>
      </c>
      <c r="C18" s="20" t="s">
        <v>15</v>
      </c>
      <c r="D18" s="83" t="s">
        <v>16</v>
      </c>
      <c r="E18" s="83"/>
      <c r="F18" s="83"/>
      <c r="G18" s="20"/>
      <c r="H18" s="23">
        <f t="shared" si="0"/>
        <v>539.6</v>
      </c>
      <c r="I18" s="23">
        <f t="shared" si="0"/>
        <v>529.5</v>
      </c>
      <c r="J18" s="23">
        <f>J19</f>
        <v>98.1</v>
      </c>
    </row>
    <row r="19" spans="1:13" s="17" customFormat="1" ht="14.25" customHeight="1">
      <c r="A19" s="22" t="s">
        <v>17</v>
      </c>
      <c r="B19" s="20" t="s">
        <v>13</v>
      </c>
      <c r="C19" s="20" t="s">
        <v>15</v>
      </c>
      <c r="D19" s="83" t="s">
        <v>18</v>
      </c>
      <c r="E19" s="83"/>
      <c r="F19" s="83"/>
      <c r="G19" s="20"/>
      <c r="H19" s="23">
        <f t="shared" si="0"/>
        <v>539.6</v>
      </c>
      <c r="I19" s="23">
        <f t="shared" si="0"/>
        <v>529.5</v>
      </c>
      <c r="J19" s="23">
        <f>J20</f>
        <v>98.1</v>
      </c>
    </row>
    <row r="20" spans="1:13" s="17" customFormat="1" ht="17.25" customHeight="1">
      <c r="A20" s="22" t="s">
        <v>19</v>
      </c>
      <c r="B20" s="20" t="s">
        <v>13</v>
      </c>
      <c r="C20" s="20" t="s">
        <v>15</v>
      </c>
      <c r="D20" s="83" t="s">
        <v>20</v>
      </c>
      <c r="E20" s="83"/>
      <c r="F20" s="83"/>
      <c r="G20" s="20"/>
      <c r="H20" s="23">
        <f>H21+H24</f>
        <v>539.6</v>
      </c>
      <c r="I20" s="23">
        <f>I21+I24</f>
        <v>529.5</v>
      </c>
      <c r="J20" s="23">
        <v>98.1</v>
      </c>
    </row>
    <row r="21" spans="1:13" s="17" customFormat="1" ht="30" customHeight="1">
      <c r="A21" s="25" t="s">
        <v>74</v>
      </c>
      <c r="B21" s="20" t="s">
        <v>13</v>
      </c>
      <c r="C21" s="20" t="s">
        <v>15</v>
      </c>
      <c r="D21" s="83" t="s">
        <v>21</v>
      </c>
      <c r="E21" s="83"/>
      <c r="F21" s="83"/>
      <c r="G21" s="20"/>
      <c r="H21" s="23">
        <f t="shared" si="0"/>
        <v>344.5</v>
      </c>
      <c r="I21" s="23">
        <f t="shared" si="0"/>
        <v>334.4</v>
      </c>
      <c r="J21" s="23">
        <f>J22</f>
        <v>84.7</v>
      </c>
    </row>
    <row r="22" spans="1:13" s="17" customFormat="1" ht="61.5" customHeight="1">
      <c r="A22" s="22" t="s">
        <v>22</v>
      </c>
      <c r="B22" s="20" t="s">
        <v>13</v>
      </c>
      <c r="C22" s="20" t="s">
        <v>15</v>
      </c>
      <c r="D22" s="83" t="s">
        <v>21</v>
      </c>
      <c r="E22" s="83"/>
      <c r="F22" s="83"/>
      <c r="G22" s="20" t="s">
        <v>23</v>
      </c>
      <c r="H22" s="23">
        <f t="shared" si="0"/>
        <v>344.5</v>
      </c>
      <c r="I22" s="23">
        <f t="shared" si="0"/>
        <v>334.4</v>
      </c>
      <c r="J22" s="23">
        <f>J23</f>
        <v>84.7</v>
      </c>
    </row>
    <row r="23" spans="1:13" s="17" customFormat="1" ht="29.25" customHeight="1">
      <c r="A23" s="22" t="s">
        <v>24</v>
      </c>
      <c r="B23" s="20" t="s">
        <v>13</v>
      </c>
      <c r="C23" s="20" t="s">
        <v>15</v>
      </c>
      <c r="D23" s="83" t="s">
        <v>21</v>
      </c>
      <c r="E23" s="83"/>
      <c r="F23" s="83"/>
      <c r="G23" s="20" t="s">
        <v>25</v>
      </c>
      <c r="H23" s="23">
        <v>344.5</v>
      </c>
      <c r="I23" s="23">
        <v>334.4</v>
      </c>
      <c r="J23" s="23">
        <v>84.7</v>
      </c>
    </row>
    <row r="24" spans="1:13" s="17" customFormat="1" ht="29.25" customHeight="1">
      <c r="A24" s="22" t="str">
        <f>A40</f>
        <v>Субсидии на со финансирование расходных обязательств поселений</v>
      </c>
      <c r="B24" s="20" t="s">
        <v>13</v>
      </c>
      <c r="C24" s="20" t="s">
        <v>15</v>
      </c>
      <c r="D24" s="70" t="s">
        <v>81</v>
      </c>
      <c r="E24" s="71"/>
      <c r="F24" s="72"/>
      <c r="G24" s="20"/>
      <c r="H24" s="23">
        <f t="shared" ref="H24:J26" si="1">H25</f>
        <v>195.1</v>
      </c>
      <c r="I24" s="23">
        <f t="shared" si="1"/>
        <v>195.1</v>
      </c>
      <c r="J24" s="23">
        <f t="shared" si="1"/>
        <v>100</v>
      </c>
    </row>
    <row r="25" spans="1:13" s="17" customFormat="1" ht="49.5" customHeight="1">
      <c r="A25" s="22" t="str">
        <f>A41</f>
        <v>Субсидии на со финансирование расходных обязательств по финансовому обеспечению деятельности органов местного самоуправления и муниципальных учреждений</v>
      </c>
      <c r="B25" s="20" t="s">
        <v>13</v>
      </c>
      <c r="C25" s="20" t="s">
        <v>15</v>
      </c>
      <c r="D25" s="70" t="s">
        <v>82</v>
      </c>
      <c r="E25" s="71"/>
      <c r="F25" s="72"/>
      <c r="G25" s="20"/>
      <c r="H25" s="23">
        <f t="shared" si="1"/>
        <v>195.1</v>
      </c>
      <c r="I25" s="23">
        <f t="shared" si="1"/>
        <v>195.1</v>
      </c>
      <c r="J25" s="23">
        <f t="shared" si="1"/>
        <v>100</v>
      </c>
    </row>
    <row r="26" spans="1:13" s="17" customFormat="1" ht="62.25" customHeight="1">
      <c r="A26" s="22" t="str">
        <f>A22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26" s="20" t="s">
        <v>13</v>
      </c>
      <c r="C26" s="20" t="s">
        <v>15</v>
      </c>
      <c r="D26" s="70" t="s">
        <v>82</v>
      </c>
      <c r="E26" s="71"/>
      <c r="F26" s="72"/>
      <c r="G26" s="20" t="s">
        <v>23</v>
      </c>
      <c r="H26" s="23">
        <f t="shared" si="1"/>
        <v>195.1</v>
      </c>
      <c r="I26" s="23">
        <f t="shared" si="1"/>
        <v>195.1</v>
      </c>
      <c r="J26" s="23">
        <f t="shared" si="1"/>
        <v>100</v>
      </c>
    </row>
    <row r="27" spans="1:13" s="17" customFormat="1" ht="29.25" customHeight="1">
      <c r="A27" s="22" t="str">
        <f>A23</f>
        <v>Расходы на выплаты персоналу государственных (муниципальных) органов</v>
      </c>
      <c r="B27" s="20" t="s">
        <v>13</v>
      </c>
      <c r="C27" s="20" t="s">
        <v>15</v>
      </c>
      <c r="D27" s="70" t="s">
        <v>82</v>
      </c>
      <c r="E27" s="71"/>
      <c r="F27" s="72"/>
      <c r="G27" s="20" t="s">
        <v>25</v>
      </c>
      <c r="H27" s="23">
        <v>195.1</v>
      </c>
      <c r="I27" s="23">
        <v>195.1</v>
      </c>
      <c r="J27" s="23">
        <v>100</v>
      </c>
    </row>
    <row r="28" spans="1:13" s="17" customFormat="1" ht="48" customHeight="1">
      <c r="A28" s="22" t="s">
        <v>117</v>
      </c>
      <c r="B28" s="20" t="s">
        <v>13</v>
      </c>
      <c r="C28" s="20" t="s">
        <v>26</v>
      </c>
      <c r="D28" s="83"/>
      <c r="E28" s="83"/>
      <c r="F28" s="83"/>
      <c r="G28" s="21"/>
      <c r="H28" s="23">
        <f>H29+H44</f>
        <v>756.09999999999991</v>
      </c>
      <c r="I28" s="23">
        <f>I29+I44</f>
        <v>721.09999999999991</v>
      </c>
      <c r="J28" s="23">
        <v>95.4</v>
      </c>
    </row>
    <row r="29" spans="1:13" s="17" customFormat="1" ht="28.5" customHeight="1">
      <c r="A29" s="29" t="str">
        <f>A18</f>
        <v xml:space="preserve">Обеспечение деятельности аппарата  Администраций сельских поселений </v>
      </c>
      <c r="B29" s="28" t="s">
        <v>13</v>
      </c>
      <c r="C29" s="28" t="s">
        <v>26</v>
      </c>
      <c r="D29" s="30" t="s">
        <v>16</v>
      </c>
      <c r="E29" s="31"/>
      <c r="F29" s="27"/>
      <c r="G29" s="21"/>
      <c r="H29" s="23">
        <f>H30</f>
        <v>755.8</v>
      </c>
      <c r="I29" s="23">
        <f>I30</f>
        <v>720.8</v>
      </c>
      <c r="J29" s="23">
        <f>J28</f>
        <v>95.4</v>
      </c>
    </row>
    <row r="30" spans="1:13" s="17" customFormat="1" ht="45">
      <c r="A30" s="25" t="s">
        <v>118</v>
      </c>
      <c r="B30" s="20" t="s">
        <v>13</v>
      </c>
      <c r="C30" s="20" t="s">
        <v>26</v>
      </c>
      <c r="D30" s="70" t="s">
        <v>30</v>
      </c>
      <c r="E30" s="71"/>
      <c r="F30" s="72"/>
      <c r="G30" s="20"/>
      <c r="H30" s="23">
        <f>H31+H35+H41</f>
        <v>755.8</v>
      </c>
      <c r="I30" s="23">
        <f>I31+I35+I40</f>
        <v>720.8</v>
      </c>
      <c r="J30" s="23">
        <f>J29</f>
        <v>95.4</v>
      </c>
    </row>
    <row r="31" spans="1:13" s="17" customFormat="1" ht="15">
      <c r="A31" s="22" t="s">
        <v>19</v>
      </c>
      <c r="B31" s="20" t="s">
        <v>13</v>
      </c>
      <c r="C31" s="20" t="s">
        <v>26</v>
      </c>
      <c r="D31" s="70" t="s">
        <v>31</v>
      </c>
      <c r="E31" s="71"/>
      <c r="F31" s="72"/>
      <c r="G31" s="20"/>
      <c r="H31" s="23">
        <f t="shared" ref="H31:I33" si="2">H32</f>
        <v>551.29999999999995</v>
      </c>
      <c r="I31" s="23">
        <f t="shared" si="2"/>
        <v>546.9</v>
      </c>
      <c r="J31" s="23">
        <f>J32</f>
        <v>99.2</v>
      </c>
    </row>
    <row r="32" spans="1:13" s="17" customFormat="1" ht="33.75" customHeight="1">
      <c r="A32" s="22" t="s">
        <v>78</v>
      </c>
      <c r="B32" s="20" t="s">
        <v>13</v>
      </c>
      <c r="C32" s="20" t="s">
        <v>26</v>
      </c>
      <c r="D32" s="70" t="s">
        <v>32</v>
      </c>
      <c r="E32" s="71"/>
      <c r="F32" s="72"/>
      <c r="G32" s="20"/>
      <c r="H32" s="23">
        <f t="shared" si="2"/>
        <v>551.29999999999995</v>
      </c>
      <c r="I32" s="23">
        <f t="shared" si="2"/>
        <v>546.9</v>
      </c>
      <c r="J32" s="23">
        <f>J33</f>
        <v>99.2</v>
      </c>
    </row>
    <row r="33" spans="1:10" s="17" customFormat="1" ht="58.5" customHeight="1">
      <c r="A33" s="22" t="s">
        <v>22</v>
      </c>
      <c r="B33" s="20" t="s">
        <v>13</v>
      </c>
      <c r="C33" s="20" t="s">
        <v>26</v>
      </c>
      <c r="D33" s="70" t="s">
        <v>32</v>
      </c>
      <c r="E33" s="71"/>
      <c r="F33" s="72"/>
      <c r="G33" s="20" t="s">
        <v>23</v>
      </c>
      <c r="H33" s="23">
        <f t="shared" si="2"/>
        <v>551.29999999999995</v>
      </c>
      <c r="I33" s="23">
        <f t="shared" si="2"/>
        <v>546.9</v>
      </c>
      <c r="J33" s="23">
        <f>J34</f>
        <v>99.2</v>
      </c>
    </row>
    <row r="34" spans="1:10" s="17" customFormat="1" ht="31.5" customHeight="1">
      <c r="A34" s="22" t="s">
        <v>24</v>
      </c>
      <c r="B34" s="20" t="s">
        <v>13</v>
      </c>
      <c r="C34" s="20" t="s">
        <v>26</v>
      </c>
      <c r="D34" s="70" t="s">
        <v>32</v>
      </c>
      <c r="E34" s="71"/>
      <c r="F34" s="72"/>
      <c r="G34" s="20" t="s">
        <v>25</v>
      </c>
      <c r="H34" s="23">
        <v>551.29999999999995</v>
      </c>
      <c r="I34" s="23">
        <v>546.9</v>
      </c>
      <c r="J34" s="23">
        <v>99.2</v>
      </c>
    </row>
    <row r="35" spans="1:10" s="17" customFormat="1" ht="30">
      <c r="A35" s="22" t="s">
        <v>79</v>
      </c>
      <c r="B35" s="20" t="s">
        <v>13</v>
      </c>
      <c r="C35" s="20" t="s">
        <v>26</v>
      </c>
      <c r="D35" s="70" t="s">
        <v>33</v>
      </c>
      <c r="E35" s="71"/>
      <c r="F35" s="72"/>
      <c r="G35" s="20"/>
      <c r="H35" s="23">
        <f>H36+H38</f>
        <v>204.5</v>
      </c>
      <c r="I35" s="23">
        <f>I36+I38</f>
        <v>173.89999999999998</v>
      </c>
      <c r="J35" s="23">
        <v>85.2</v>
      </c>
    </row>
    <row r="36" spans="1:10" s="17" customFormat="1" ht="27.75" customHeight="1">
      <c r="A36" s="22" t="s">
        <v>73</v>
      </c>
      <c r="B36" s="20" t="s">
        <v>13</v>
      </c>
      <c r="C36" s="20" t="s">
        <v>26</v>
      </c>
      <c r="D36" s="70" t="s">
        <v>33</v>
      </c>
      <c r="E36" s="71"/>
      <c r="F36" s="72"/>
      <c r="G36" s="20" t="s">
        <v>27</v>
      </c>
      <c r="H36" s="23">
        <f>H37</f>
        <v>200.5</v>
      </c>
      <c r="I36" s="23">
        <f>I37</f>
        <v>171.2</v>
      </c>
      <c r="J36" s="23">
        <f>J37</f>
        <v>85.4</v>
      </c>
    </row>
    <row r="37" spans="1:10" s="17" customFormat="1" ht="30" customHeight="1">
      <c r="A37" s="22" t="s">
        <v>28</v>
      </c>
      <c r="B37" s="20" t="s">
        <v>13</v>
      </c>
      <c r="C37" s="20" t="s">
        <v>26</v>
      </c>
      <c r="D37" s="70" t="s">
        <v>33</v>
      </c>
      <c r="E37" s="71"/>
      <c r="F37" s="72"/>
      <c r="G37" s="20" t="s">
        <v>29</v>
      </c>
      <c r="H37" s="23">
        <v>200.5</v>
      </c>
      <c r="I37" s="23">
        <v>171.2</v>
      </c>
      <c r="J37" s="23">
        <v>85.4</v>
      </c>
    </row>
    <row r="38" spans="1:10" s="17" customFormat="1" ht="15">
      <c r="A38" s="22" t="s">
        <v>34</v>
      </c>
      <c r="B38" s="20" t="s">
        <v>13</v>
      </c>
      <c r="C38" s="20" t="s">
        <v>26</v>
      </c>
      <c r="D38" s="70" t="s">
        <v>33</v>
      </c>
      <c r="E38" s="71"/>
      <c r="F38" s="72"/>
      <c r="G38" s="20" t="s">
        <v>35</v>
      </c>
      <c r="H38" s="23">
        <f>H39</f>
        <v>4</v>
      </c>
      <c r="I38" s="23">
        <f>I39</f>
        <v>2.7</v>
      </c>
      <c r="J38" s="23">
        <f>J39</f>
        <v>67.5</v>
      </c>
    </row>
    <row r="39" spans="1:10" s="17" customFormat="1" ht="15">
      <c r="A39" s="22" t="s">
        <v>36</v>
      </c>
      <c r="B39" s="20" t="s">
        <v>13</v>
      </c>
      <c r="C39" s="20" t="s">
        <v>26</v>
      </c>
      <c r="D39" s="70" t="s">
        <v>33</v>
      </c>
      <c r="E39" s="71"/>
      <c r="F39" s="72"/>
      <c r="G39" s="20" t="s">
        <v>37</v>
      </c>
      <c r="H39" s="23">
        <v>4</v>
      </c>
      <c r="I39" s="23">
        <v>2.7</v>
      </c>
      <c r="J39" s="23">
        <v>67.5</v>
      </c>
    </row>
    <row r="40" spans="1:10" s="17" customFormat="1" ht="27.75" customHeight="1">
      <c r="A40" s="26" t="s">
        <v>67</v>
      </c>
      <c r="B40" s="20" t="s">
        <v>13</v>
      </c>
      <c r="C40" s="20" t="s">
        <v>26</v>
      </c>
      <c r="D40" s="70" t="s">
        <v>68</v>
      </c>
      <c r="E40" s="71"/>
      <c r="F40" s="72"/>
      <c r="G40" s="20"/>
      <c r="H40" s="23">
        <f t="shared" ref="H40:I42" si="3">H41</f>
        <v>0</v>
      </c>
      <c r="I40" s="23">
        <f t="shared" si="3"/>
        <v>0</v>
      </c>
      <c r="J40" s="23"/>
    </row>
    <row r="41" spans="1:10" s="17" customFormat="1" ht="43.5" customHeight="1">
      <c r="A41" s="22" t="s">
        <v>69</v>
      </c>
      <c r="B41" s="20" t="s">
        <v>13</v>
      </c>
      <c r="C41" s="20" t="s">
        <v>26</v>
      </c>
      <c r="D41" s="83" t="s">
        <v>54</v>
      </c>
      <c r="E41" s="83"/>
      <c r="F41" s="83"/>
      <c r="G41" s="21"/>
      <c r="H41" s="23">
        <f t="shared" si="3"/>
        <v>0</v>
      </c>
      <c r="I41" s="23">
        <f t="shared" si="3"/>
        <v>0</v>
      </c>
      <c r="J41" s="23"/>
    </row>
    <row r="42" spans="1:10" s="17" customFormat="1" ht="60.75" customHeight="1">
      <c r="A42" s="22" t="s">
        <v>22</v>
      </c>
      <c r="B42" s="20" t="s">
        <v>13</v>
      </c>
      <c r="C42" s="20" t="s">
        <v>26</v>
      </c>
      <c r="D42" s="83" t="s">
        <v>54</v>
      </c>
      <c r="E42" s="83"/>
      <c r="F42" s="83"/>
      <c r="G42" s="21" t="s">
        <v>23</v>
      </c>
      <c r="H42" s="23">
        <f t="shared" si="3"/>
        <v>0</v>
      </c>
      <c r="I42" s="23">
        <f t="shared" si="3"/>
        <v>0</v>
      </c>
      <c r="J42" s="23"/>
    </row>
    <row r="43" spans="1:10" s="17" customFormat="1" ht="30">
      <c r="A43" s="22" t="s">
        <v>24</v>
      </c>
      <c r="B43" s="20" t="s">
        <v>13</v>
      </c>
      <c r="C43" s="20" t="s">
        <v>26</v>
      </c>
      <c r="D43" s="83" t="s">
        <v>54</v>
      </c>
      <c r="E43" s="83"/>
      <c r="F43" s="83"/>
      <c r="G43" s="21" t="s">
        <v>25</v>
      </c>
      <c r="H43" s="23"/>
      <c r="I43" s="23"/>
      <c r="J43" s="23"/>
    </row>
    <row r="44" spans="1:10" s="17" customFormat="1" ht="42.75" customHeight="1">
      <c r="A44" s="25" t="s">
        <v>103</v>
      </c>
      <c r="B44" s="20" t="s">
        <v>13</v>
      </c>
      <c r="C44" s="20" t="s">
        <v>26</v>
      </c>
      <c r="D44" s="83" t="s">
        <v>38</v>
      </c>
      <c r="E44" s="83"/>
      <c r="F44" s="83"/>
      <c r="G44" s="21"/>
      <c r="H44" s="23">
        <f t="shared" ref="H44:I48" si="4">H45</f>
        <v>0.3</v>
      </c>
      <c r="I44" s="23">
        <f t="shared" si="4"/>
        <v>0.3</v>
      </c>
      <c r="J44" s="23">
        <v>100</v>
      </c>
    </row>
    <row r="45" spans="1:10" s="17" customFormat="1" ht="61.5" customHeight="1">
      <c r="A45" s="25" t="s">
        <v>104</v>
      </c>
      <c r="B45" s="20" t="s">
        <v>13</v>
      </c>
      <c r="C45" s="20" t="s">
        <v>26</v>
      </c>
      <c r="D45" s="83" t="s">
        <v>39</v>
      </c>
      <c r="E45" s="83"/>
      <c r="F45" s="83"/>
      <c r="G45" s="21"/>
      <c r="H45" s="23">
        <f>H47</f>
        <v>0.3</v>
      </c>
      <c r="I45" s="23">
        <f>I47</f>
        <v>0.3</v>
      </c>
      <c r="J45" s="23">
        <v>100</v>
      </c>
    </row>
    <row r="46" spans="1:10" s="17" customFormat="1" ht="93" customHeight="1">
      <c r="A46" s="25" t="s">
        <v>119</v>
      </c>
      <c r="B46" s="20" t="s">
        <v>13</v>
      </c>
      <c r="C46" s="20" t="s">
        <v>13</v>
      </c>
      <c r="D46" s="70" t="s">
        <v>70</v>
      </c>
      <c r="E46" s="71"/>
      <c r="F46" s="72"/>
      <c r="G46" s="21"/>
      <c r="H46" s="23">
        <f>H47</f>
        <v>0.3</v>
      </c>
      <c r="I46" s="23">
        <f>I47</f>
        <v>0.3</v>
      </c>
      <c r="J46" s="23">
        <f>J47</f>
        <v>100</v>
      </c>
    </row>
    <row r="47" spans="1:10" s="17" customFormat="1" ht="89.25" customHeight="1">
      <c r="A47" s="22" t="s">
        <v>40</v>
      </c>
      <c r="B47" s="20" t="s">
        <v>13</v>
      </c>
      <c r="C47" s="20" t="s">
        <v>26</v>
      </c>
      <c r="D47" s="83" t="s">
        <v>41</v>
      </c>
      <c r="E47" s="83"/>
      <c r="F47" s="83"/>
      <c r="G47" s="21"/>
      <c r="H47" s="23">
        <f t="shared" si="4"/>
        <v>0.3</v>
      </c>
      <c r="I47" s="23">
        <f t="shared" si="4"/>
        <v>0.3</v>
      </c>
      <c r="J47" s="23">
        <v>100</v>
      </c>
    </row>
    <row r="48" spans="1:10" s="17" customFormat="1" ht="33.75" customHeight="1">
      <c r="A48" s="22" t="str">
        <f>A36</f>
        <v>Закупка товаров, работ и услуг для государственных (муниципальных) нужд</v>
      </c>
      <c r="B48" s="20" t="s">
        <v>13</v>
      </c>
      <c r="C48" s="20" t="s">
        <v>26</v>
      </c>
      <c r="D48" s="83" t="s">
        <v>41</v>
      </c>
      <c r="E48" s="83"/>
      <c r="F48" s="83"/>
      <c r="G48" s="21" t="s">
        <v>27</v>
      </c>
      <c r="H48" s="23">
        <f t="shared" si="4"/>
        <v>0.3</v>
      </c>
      <c r="I48" s="23">
        <f t="shared" si="4"/>
        <v>0.3</v>
      </c>
      <c r="J48" s="23">
        <v>100</v>
      </c>
    </row>
    <row r="49" spans="1:10" s="17" customFormat="1" ht="33.75" customHeight="1">
      <c r="A49" s="22" t="s">
        <v>28</v>
      </c>
      <c r="B49" s="20" t="s">
        <v>13</v>
      </c>
      <c r="C49" s="20" t="s">
        <v>26</v>
      </c>
      <c r="D49" s="83" t="s">
        <v>41</v>
      </c>
      <c r="E49" s="83"/>
      <c r="F49" s="83"/>
      <c r="G49" s="21" t="s">
        <v>29</v>
      </c>
      <c r="H49" s="23">
        <v>0.3</v>
      </c>
      <c r="I49" s="23">
        <v>0.3</v>
      </c>
      <c r="J49" s="23">
        <v>100</v>
      </c>
    </row>
    <row r="50" spans="1:10" s="17" customFormat="1" ht="17.25" customHeight="1">
      <c r="A50" s="22" t="s">
        <v>72</v>
      </c>
      <c r="B50" s="20" t="s">
        <v>13</v>
      </c>
      <c r="C50" s="20" t="s">
        <v>44</v>
      </c>
      <c r="D50" s="30"/>
      <c r="E50" s="31"/>
      <c r="F50" s="27"/>
      <c r="G50" s="21"/>
      <c r="H50" s="23">
        <f>H51</f>
        <v>2</v>
      </c>
      <c r="I50" s="23">
        <f>I51</f>
        <v>2</v>
      </c>
      <c r="J50" s="23">
        <f>J51</f>
        <v>100</v>
      </c>
    </row>
    <row r="51" spans="1:10" s="17" customFormat="1" ht="48" customHeight="1">
      <c r="A51" s="22" t="str">
        <f>A44</f>
        <v>Непрограммные расходы главных распорядителей бюджетных средств Кочуновского сельского поселения  Ромодановского муниципального района Республики Мордовия</v>
      </c>
      <c r="B51" s="35" t="s">
        <v>13</v>
      </c>
      <c r="C51" s="35" t="s">
        <v>44</v>
      </c>
      <c r="D51" s="70" t="s">
        <v>38</v>
      </c>
      <c r="E51" s="71"/>
      <c r="F51" s="72"/>
      <c r="G51" s="21"/>
      <c r="H51" s="36">
        <f t="shared" ref="H51:I54" si="5">H52</f>
        <v>2</v>
      </c>
      <c r="I51" s="23">
        <f t="shared" si="5"/>
        <v>2</v>
      </c>
      <c r="J51" s="23">
        <v>100</v>
      </c>
    </row>
    <row r="52" spans="1:10" s="17" customFormat="1" ht="58.5" customHeight="1">
      <c r="A52" s="22" t="str">
        <f>A45</f>
        <v>Непрограммные расходы в рамках обеспечения деятельности главных распорядителей бюджетных средствКочуновского сельского поселения Ромодановского муниципального района Республики Мордовия</v>
      </c>
      <c r="B52" s="35" t="s">
        <v>13</v>
      </c>
      <c r="C52" s="35" t="s">
        <v>44</v>
      </c>
      <c r="D52" s="70" t="s">
        <v>46</v>
      </c>
      <c r="E52" s="71"/>
      <c r="F52" s="72"/>
      <c r="G52" s="21"/>
      <c r="H52" s="36">
        <f>H54</f>
        <v>2</v>
      </c>
      <c r="I52" s="36">
        <f>I54</f>
        <v>2</v>
      </c>
      <c r="J52" s="23">
        <v>100</v>
      </c>
    </row>
    <row r="53" spans="1:10" s="17" customFormat="1" ht="20.25" customHeight="1">
      <c r="A53" s="22" t="str">
        <f>A31</f>
        <v>Расходы, связанные с муниципальным управлением</v>
      </c>
      <c r="B53" s="35" t="s">
        <v>13</v>
      </c>
      <c r="C53" s="35" t="s">
        <v>44</v>
      </c>
      <c r="D53" s="30" t="s">
        <v>71</v>
      </c>
      <c r="E53" s="31"/>
      <c r="F53" s="27"/>
      <c r="G53" s="21"/>
      <c r="H53" s="36">
        <f>H54</f>
        <v>2</v>
      </c>
      <c r="I53" s="36">
        <f>I54</f>
        <v>2</v>
      </c>
      <c r="J53" s="23">
        <f>J54</f>
        <v>100</v>
      </c>
    </row>
    <row r="54" spans="1:10" s="17" customFormat="1" ht="42" customHeight="1">
      <c r="A54" s="63" t="s">
        <v>105</v>
      </c>
      <c r="B54" s="35" t="s">
        <v>13</v>
      </c>
      <c r="C54" s="35" t="s">
        <v>44</v>
      </c>
      <c r="D54" s="70" t="s">
        <v>55</v>
      </c>
      <c r="E54" s="71"/>
      <c r="F54" s="72"/>
      <c r="G54" s="21"/>
      <c r="H54" s="36">
        <f t="shared" si="5"/>
        <v>2</v>
      </c>
      <c r="I54" s="36">
        <f t="shared" si="5"/>
        <v>2</v>
      </c>
      <c r="J54" s="23">
        <v>100</v>
      </c>
    </row>
    <row r="55" spans="1:10" s="17" customFormat="1" ht="18.75" customHeight="1">
      <c r="A55" s="57" t="s">
        <v>34</v>
      </c>
      <c r="B55" s="35" t="s">
        <v>13</v>
      </c>
      <c r="C55" s="35" t="s">
        <v>44</v>
      </c>
      <c r="D55" s="70" t="s">
        <v>55</v>
      </c>
      <c r="E55" s="71"/>
      <c r="F55" s="72"/>
      <c r="G55" s="21" t="s">
        <v>35</v>
      </c>
      <c r="H55" s="36">
        <f>H56</f>
        <v>2</v>
      </c>
      <c r="I55" s="36">
        <f>I56</f>
        <v>2</v>
      </c>
      <c r="J55" s="23">
        <v>100</v>
      </c>
    </row>
    <row r="56" spans="1:10" s="17" customFormat="1" ht="15.75" customHeight="1">
      <c r="A56" s="59" t="s">
        <v>83</v>
      </c>
      <c r="B56" s="35" t="s">
        <v>13</v>
      </c>
      <c r="C56" s="35" t="s">
        <v>44</v>
      </c>
      <c r="D56" s="70" t="s">
        <v>55</v>
      </c>
      <c r="E56" s="71"/>
      <c r="F56" s="72"/>
      <c r="G56" s="21" t="s">
        <v>56</v>
      </c>
      <c r="H56" s="36">
        <v>2</v>
      </c>
      <c r="I56" s="36">
        <v>2</v>
      </c>
      <c r="J56" s="23">
        <v>100</v>
      </c>
    </row>
    <row r="57" spans="1:10" ht="15.75" customHeight="1">
      <c r="A57" s="50" t="s">
        <v>59</v>
      </c>
      <c r="B57" s="49" t="s">
        <v>15</v>
      </c>
      <c r="C57" s="49"/>
      <c r="D57" s="70"/>
      <c r="E57" s="71"/>
      <c r="F57" s="72"/>
      <c r="G57" s="21"/>
      <c r="H57" s="44">
        <f>H59</f>
        <v>86.8</v>
      </c>
      <c r="I57" s="44">
        <f t="shared" ref="I57:I65" si="6">I58</f>
        <v>86.8</v>
      </c>
      <c r="J57" s="44">
        <v>100</v>
      </c>
    </row>
    <row r="58" spans="1:10" ht="17.25" customHeight="1">
      <c r="A58" s="56" t="s">
        <v>60</v>
      </c>
      <c r="B58" s="28" t="s">
        <v>15</v>
      </c>
      <c r="C58" s="28" t="s">
        <v>45</v>
      </c>
      <c r="D58" s="30"/>
      <c r="E58" s="31"/>
      <c r="F58" s="27"/>
      <c r="G58" s="21"/>
      <c r="H58" s="23">
        <f>H59</f>
        <v>86.8</v>
      </c>
      <c r="I58" s="23">
        <f t="shared" si="6"/>
        <v>86.8</v>
      </c>
      <c r="J58" s="23">
        <v>100</v>
      </c>
    </row>
    <row r="59" spans="1:10" ht="47.25" customHeight="1">
      <c r="A59" s="37" t="s">
        <v>120</v>
      </c>
      <c r="B59" s="28" t="s">
        <v>15</v>
      </c>
      <c r="C59" s="28" t="s">
        <v>45</v>
      </c>
      <c r="D59" s="70" t="s">
        <v>43</v>
      </c>
      <c r="E59" s="71"/>
      <c r="F59" s="72"/>
      <c r="G59" s="21"/>
      <c r="H59" s="23">
        <f>H60</f>
        <v>86.8</v>
      </c>
      <c r="I59" s="23">
        <f t="shared" si="6"/>
        <v>86.8</v>
      </c>
      <c r="J59" s="23">
        <v>100</v>
      </c>
    </row>
    <row r="60" spans="1:10" ht="29.25" customHeight="1">
      <c r="A60" s="22" t="s">
        <v>61</v>
      </c>
      <c r="B60" s="28" t="s">
        <v>15</v>
      </c>
      <c r="C60" s="28" t="s">
        <v>45</v>
      </c>
      <c r="D60" s="70" t="s">
        <v>57</v>
      </c>
      <c r="E60" s="71"/>
      <c r="F60" s="72"/>
      <c r="G60" s="21"/>
      <c r="H60" s="23">
        <f>H62</f>
        <v>86.8</v>
      </c>
      <c r="I60" s="23">
        <f t="shared" si="6"/>
        <v>86.8</v>
      </c>
      <c r="J60" s="23">
        <v>100</v>
      </c>
    </row>
    <row r="61" spans="1:10" ht="47.25" customHeight="1">
      <c r="A61" s="22" t="s">
        <v>62</v>
      </c>
      <c r="B61" s="28" t="s">
        <v>15</v>
      </c>
      <c r="C61" s="28" t="s">
        <v>45</v>
      </c>
      <c r="D61" s="70" t="s">
        <v>50</v>
      </c>
      <c r="E61" s="71"/>
      <c r="F61" s="72"/>
      <c r="G61" s="21"/>
      <c r="H61" s="23">
        <f>H62</f>
        <v>86.8</v>
      </c>
      <c r="I61" s="23">
        <f t="shared" si="6"/>
        <v>86.8</v>
      </c>
      <c r="J61" s="23">
        <v>100</v>
      </c>
    </row>
    <row r="62" spans="1:10" ht="44.25" customHeight="1">
      <c r="A62" s="22" t="s">
        <v>77</v>
      </c>
      <c r="B62" s="28" t="s">
        <v>15</v>
      </c>
      <c r="C62" s="28" t="s">
        <v>45</v>
      </c>
      <c r="D62" s="70" t="s">
        <v>58</v>
      </c>
      <c r="E62" s="71"/>
      <c r="F62" s="72"/>
      <c r="G62" s="21"/>
      <c r="H62" s="23">
        <f>H65+H63</f>
        <v>86.8</v>
      </c>
      <c r="I62" s="23">
        <f>I65+I63</f>
        <v>86.8</v>
      </c>
      <c r="J62" s="23">
        <v>100</v>
      </c>
    </row>
    <row r="63" spans="1:10" ht="66" customHeight="1">
      <c r="A63" s="22" t="str">
        <f>A26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63" s="28" t="s">
        <v>15</v>
      </c>
      <c r="C63" s="28" t="s">
        <v>45</v>
      </c>
      <c r="D63" s="30" t="s">
        <v>58</v>
      </c>
      <c r="E63" s="31"/>
      <c r="F63" s="27"/>
      <c r="G63" s="21" t="s">
        <v>23</v>
      </c>
      <c r="H63" s="23">
        <f>H64</f>
        <v>81.8</v>
      </c>
      <c r="I63" s="23">
        <f>I64</f>
        <v>81.8</v>
      </c>
      <c r="J63" s="23">
        <f>J64</f>
        <v>100</v>
      </c>
    </row>
    <row r="64" spans="1:10" ht="35.25" customHeight="1">
      <c r="A64" s="22" t="str">
        <f>A43</f>
        <v>Расходы на выплаты персоналу государственных (муниципальных) органов</v>
      </c>
      <c r="B64" s="28" t="s">
        <v>15</v>
      </c>
      <c r="C64" s="28" t="s">
        <v>45</v>
      </c>
      <c r="D64" s="70" t="s">
        <v>58</v>
      </c>
      <c r="E64" s="71"/>
      <c r="F64" s="72"/>
      <c r="G64" s="21" t="s">
        <v>25</v>
      </c>
      <c r="H64" s="23">
        <v>81.8</v>
      </c>
      <c r="I64" s="23">
        <v>81.8</v>
      </c>
      <c r="J64" s="23">
        <v>100</v>
      </c>
    </row>
    <row r="65" spans="1:10" ht="31.5" customHeight="1">
      <c r="A65" s="22" t="str">
        <f>A74</f>
        <v>Закупка товаров, работ и услуг для государственных (муниципальных) нужд</v>
      </c>
      <c r="B65" s="28" t="s">
        <v>15</v>
      </c>
      <c r="C65" s="28" t="s">
        <v>45</v>
      </c>
      <c r="D65" s="70" t="s">
        <v>58</v>
      </c>
      <c r="E65" s="71"/>
      <c r="F65" s="72"/>
      <c r="G65" s="21" t="s">
        <v>27</v>
      </c>
      <c r="H65" s="23">
        <f>H66</f>
        <v>5</v>
      </c>
      <c r="I65" s="23">
        <f t="shared" si="6"/>
        <v>5</v>
      </c>
      <c r="J65" s="23">
        <v>100</v>
      </c>
    </row>
    <row r="66" spans="1:10" ht="33" customHeight="1">
      <c r="A66" s="33" t="str">
        <f>A75</f>
        <v>Иные закупки товаров, работ и услуг для обеспечения государственных (муниципальных) нужд</v>
      </c>
      <c r="B66" s="47" t="s">
        <v>15</v>
      </c>
      <c r="C66" s="47" t="s">
        <v>45</v>
      </c>
      <c r="D66" s="88" t="s">
        <v>58</v>
      </c>
      <c r="E66" s="88"/>
      <c r="F66" s="88"/>
      <c r="G66" s="34" t="s">
        <v>29</v>
      </c>
      <c r="H66" s="32">
        <v>5</v>
      </c>
      <c r="I66" s="23">
        <v>5</v>
      </c>
      <c r="J66" s="23">
        <v>100</v>
      </c>
    </row>
    <row r="67" spans="1:10" ht="18" customHeight="1">
      <c r="A67" s="40" t="s">
        <v>48</v>
      </c>
      <c r="B67" s="19" t="s">
        <v>26</v>
      </c>
      <c r="C67" s="20"/>
      <c r="D67" s="83"/>
      <c r="E67" s="83"/>
      <c r="F67" s="83"/>
      <c r="G67" s="21"/>
      <c r="H67" s="44">
        <f>H69</f>
        <v>319.8</v>
      </c>
      <c r="I67" s="44">
        <f>I68</f>
        <v>278.2</v>
      </c>
      <c r="J67" s="44">
        <f t="shared" ref="J67:J74" si="7">J68</f>
        <v>87</v>
      </c>
    </row>
    <row r="68" spans="1:10" ht="18" customHeight="1">
      <c r="A68" s="22" t="s">
        <v>85</v>
      </c>
      <c r="B68" s="20" t="s">
        <v>26</v>
      </c>
      <c r="C68" s="20" t="s">
        <v>47</v>
      </c>
      <c r="D68" s="30"/>
      <c r="E68" s="31"/>
      <c r="F68" s="27"/>
      <c r="G68" s="21"/>
      <c r="H68" s="44">
        <f>H69</f>
        <v>319.8</v>
      </c>
      <c r="I68" s="44">
        <f>I69</f>
        <v>278.2</v>
      </c>
      <c r="J68" s="44">
        <f t="shared" si="7"/>
        <v>87</v>
      </c>
    </row>
    <row r="69" spans="1:10" ht="66.75" customHeight="1">
      <c r="A69" s="41" t="s">
        <v>106</v>
      </c>
      <c r="B69" s="20" t="s">
        <v>26</v>
      </c>
      <c r="C69" s="20" t="s">
        <v>47</v>
      </c>
      <c r="D69" s="30" t="s">
        <v>63</v>
      </c>
      <c r="E69" s="31"/>
      <c r="F69" s="27"/>
      <c r="G69" s="21"/>
      <c r="H69" s="23">
        <f t="shared" ref="H69:H74" si="8">H70</f>
        <v>319.8</v>
      </c>
      <c r="I69" s="23">
        <f>I70</f>
        <v>278.2</v>
      </c>
      <c r="J69" s="23">
        <f t="shared" si="7"/>
        <v>87</v>
      </c>
    </row>
    <row r="70" spans="1:10" ht="64.5" customHeight="1">
      <c r="A70" s="41" t="s">
        <v>107</v>
      </c>
      <c r="B70" s="20" t="s">
        <v>26</v>
      </c>
      <c r="C70" s="20" t="s">
        <v>47</v>
      </c>
      <c r="D70" s="30" t="s">
        <v>64</v>
      </c>
      <c r="E70" s="31"/>
      <c r="F70" s="27"/>
      <c r="G70" s="21"/>
      <c r="H70" s="23">
        <f t="shared" si="8"/>
        <v>319.8</v>
      </c>
      <c r="I70" s="23">
        <f>I71</f>
        <v>278.2</v>
      </c>
      <c r="J70" s="23">
        <f t="shared" si="7"/>
        <v>87</v>
      </c>
    </row>
    <row r="71" spans="1:10" ht="45.75" customHeight="1">
      <c r="A71" s="41" t="s">
        <v>109</v>
      </c>
      <c r="B71" s="20" t="s">
        <v>26</v>
      </c>
      <c r="C71" s="20" t="s">
        <v>47</v>
      </c>
      <c r="D71" s="70" t="s">
        <v>108</v>
      </c>
      <c r="E71" s="71"/>
      <c r="F71" s="72"/>
      <c r="G71" s="21"/>
      <c r="H71" s="23">
        <f>H73</f>
        <v>319.8</v>
      </c>
      <c r="I71" s="23">
        <f>I73</f>
        <v>278.2</v>
      </c>
      <c r="J71" s="23">
        <f t="shared" si="7"/>
        <v>87</v>
      </c>
    </row>
    <row r="72" spans="1:10" ht="48" customHeight="1">
      <c r="A72" s="41" t="s">
        <v>75</v>
      </c>
      <c r="B72" s="20" t="s">
        <v>26</v>
      </c>
      <c r="C72" s="20" t="s">
        <v>47</v>
      </c>
      <c r="D72" s="70" t="s">
        <v>86</v>
      </c>
      <c r="E72" s="71"/>
      <c r="F72" s="72"/>
      <c r="G72" s="21"/>
      <c r="H72" s="23">
        <f>H73</f>
        <v>319.8</v>
      </c>
      <c r="I72" s="23">
        <f>I73</f>
        <v>278.2</v>
      </c>
      <c r="J72" s="23">
        <f t="shared" si="7"/>
        <v>87</v>
      </c>
    </row>
    <row r="73" spans="1:10" ht="180.75" customHeight="1">
      <c r="A73" s="58" t="s">
        <v>76</v>
      </c>
      <c r="B73" s="20" t="s">
        <v>26</v>
      </c>
      <c r="C73" s="20" t="s">
        <v>47</v>
      </c>
      <c r="D73" s="70" t="s">
        <v>87</v>
      </c>
      <c r="E73" s="71"/>
      <c r="F73" s="72"/>
      <c r="G73" s="21"/>
      <c r="H73" s="23">
        <f t="shared" si="8"/>
        <v>319.8</v>
      </c>
      <c r="I73" s="23">
        <f>I74</f>
        <v>278.2</v>
      </c>
      <c r="J73" s="23">
        <f t="shared" si="7"/>
        <v>87</v>
      </c>
    </row>
    <row r="74" spans="1:10" ht="33.75" customHeight="1">
      <c r="A74" s="29" t="str">
        <f>A36</f>
        <v>Закупка товаров, работ и услуг для государственных (муниципальных) нужд</v>
      </c>
      <c r="B74" s="20" t="s">
        <v>26</v>
      </c>
      <c r="C74" s="20" t="s">
        <v>47</v>
      </c>
      <c r="D74" s="70" t="s">
        <v>87</v>
      </c>
      <c r="E74" s="71"/>
      <c r="F74" s="72"/>
      <c r="G74" s="21" t="s">
        <v>27</v>
      </c>
      <c r="H74" s="23">
        <f t="shared" si="8"/>
        <v>319.8</v>
      </c>
      <c r="I74" s="23">
        <f>I75</f>
        <v>278.2</v>
      </c>
      <c r="J74" s="23">
        <f t="shared" si="7"/>
        <v>87</v>
      </c>
    </row>
    <row r="75" spans="1:10" ht="29.25" customHeight="1">
      <c r="A75" s="29" t="s">
        <v>28</v>
      </c>
      <c r="B75" s="20" t="s">
        <v>26</v>
      </c>
      <c r="C75" s="20" t="s">
        <v>47</v>
      </c>
      <c r="D75" s="70" t="s">
        <v>87</v>
      </c>
      <c r="E75" s="71"/>
      <c r="F75" s="72"/>
      <c r="G75" s="21" t="s">
        <v>29</v>
      </c>
      <c r="H75" s="23">
        <v>319.8</v>
      </c>
      <c r="I75" s="23">
        <v>278.2</v>
      </c>
      <c r="J75" s="23">
        <v>87</v>
      </c>
    </row>
    <row r="76" spans="1:10" ht="15.75" customHeight="1">
      <c r="A76" s="52" t="s">
        <v>49</v>
      </c>
      <c r="B76" s="19" t="s">
        <v>42</v>
      </c>
      <c r="C76" s="39"/>
      <c r="D76" s="70"/>
      <c r="E76" s="71"/>
      <c r="F76" s="72"/>
      <c r="G76" s="21"/>
      <c r="H76" s="44">
        <f>H77+H83</f>
        <v>159.5</v>
      </c>
      <c r="I76" s="44">
        <f>I77+I83</f>
        <v>108</v>
      </c>
      <c r="J76" s="44">
        <v>99.6</v>
      </c>
    </row>
    <row r="77" spans="1:10" ht="15.75" customHeight="1">
      <c r="A77" s="56" t="s">
        <v>89</v>
      </c>
      <c r="B77" s="27" t="s">
        <v>42</v>
      </c>
      <c r="C77" s="39" t="s">
        <v>15</v>
      </c>
      <c r="D77" s="30"/>
      <c r="E77" s="31"/>
      <c r="F77" s="27"/>
      <c r="G77" s="21"/>
      <c r="H77" s="44">
        <f>H78</f>
        <v>51.5</v>
      </c>
      <c r="I77" s="44">
        <f>I78</f>
        <v>0</v>
      </c>
      <c r="J77" s="44"/>
    </row>
    <row r="78" spans="1:10" ht="46.5" customHeight="1">
      <c r="A78" s="62" t="str">
        <f>A44</f>
        <v>Непрограммные расходы главных распорядителей бюджетных средств Кочуновского сельского поселения  Ромодановского муниципального района Республики Мордовия</v>
      </c>
      <c r="B78" s="27" t="s">
        <v>42</v>
      </c>
      <c r="C78" s="39" t="s">
        <v>15</v>
      </c>
      <c r="D78" s="70" t="s">
        <v>38</v>
      </c>
      <c r="E78" s="71"/>
      <c r="F78" s="72"/>
      <c r="G78" s="21"/>
      <c r="H78" s="23">
        <f t="shared" ref="H78:J81" si="9">H79</f>
        <v>51.5</v>
      </c>
      <c r="I78" s="23">
        <f t="shared" si="9"/>
        <v>0</v>
      </c>
      <c r="J78" s="23">
        <f t="shared" si="9"/>
        <v>0</v>
      </c>
    </row>
    <row r="79" spans="1:10" ht="60" customHeight="1">
      <c r="A79" s="62" t="str">
        <f>A52</f>
        <v>Непрограммные расходы в рамках обеспечения деятельности главных распорядителей бюджетных средствКочуновского сельского поселения Ромодановского муниципального района Республики Мордовия</v>
      </c>
      <c r="B79" s="27" t="s">
        <v>42</v>
      </c>
      <c r="C79" s="39" t="s">
        <v>15</v>
      </c>
      <c r="D79" s="70" t="s">
        <v>39</v>
      </c>
      <c r="E79" s="71"/>
      <c r="F79" s="72"/>
      <c r="G79" s="21"/>
      <c r="H79" s="23">
        <f t="shared" si="9"/>
        <v>51.5</v>
      </c>
      <c r="I79" s="23">
        <f t="shared" si="9"/>
        <v>0</v>
      </c>
      <c r="J79" s="23">
        <f t="shared" si="9"/>
        <v>0</v>
      </c>
    </row>
    <row r="80" spans="1:10" ht="73.5" customHeight="1">
      <c r="A80" s="63" t="s">
        <v>90</v>
      </c>
      <c r="B80" s="20" t="s">
        <v>42</v>
      </c>
      <c r="C80" s="39" t="s">
        <v>15</v>
      </c>
      <c r="D80" s="70" t="s">
        <v>88</v>
      </c>
      <c r="E80" s="71"/>
      <c r="F80" s="72"/>
      <c r="G80" s="21"/>
      <c r="H80" s="23">
        <f t="shared" si="9"/>
        <v>51.5</v>
      </c>
      <c r="I80" s="23">
        <f t="shared" si="9"/>
        <v>0</v>
      </c>
      <c r="J80" s="23">
        <f t="shared" si="9"/>
        <v>0</v>
      </c>
    </row>
    <row r="81" spans="1:10" ht="28.5" customHeight="1">
      <c r="A81" s="62" t="str">
        <f>A74</f>
        <v>Закупка товаров, работ и услуг для государственных (муниципальных) нужд</v>
      </c>
      <c r="B81" s="27" t="s">
        <v>42</v>
      </c>
      <c r="C81" s="39" t="s">
        <v>15</v>
      </c>
      <c r="D81" s="70" t="s">
        <v>88</v>
      </c>
      <c r="E81" s="71"/>
      <c r="F81" s="72"/>
      <c r="G81" s="21" t="s">
        <v>27</v>
      </c>
      <c r="H81" s="23">
        <f t="shared" si="9"/>
        <v>51.5</v>
      </c>
      <c r="I81" s="23">
        <f t="shared" si="9"/>
        <v>0</v>
      </c>
      <c r="J81" s="23">
        <f t="shared" si="9"/>
        <v>0</v>
      </c>
    </row>
    <row r="82" spans="1:10" ht="33.75" customHeight="1">
      <c r="A82" s="62" t="str">
        <f>A75</f>
        <v>Иные закупки товаров, работ и услуг для обеспечения государственных (муниципальных) нужд</v>
      </c>
      <c r="B82" s="20" t="s">
        <v>42</v>
      </c>
      <c r="C82" s="39" t="s">
        <v>15</v>
      </c>
      <c r="D82" s="70" t="s">
        <v>88</v>
      </c>
      <c r="E82" s="71"/>
      <c r="F82" s="72"/>
      <c r="G82" s="21" t="s">
        <v>29</v>
      </c>
      <c r="H82" s="23">
        <v>51.5</v>
      </c>
      <c r="I82" s="23"/>
      <c r="J82" s="23"/>
    </row>
    <row r="83" spans="1:10" ht="18.75" customHeight="1">
      <c r="A83" s="64" t="s">
        <v>91</v>
      </c>
      <c r="B83" s="20" t="s">
        <v>42</v>
      </c>
      <c r="C83" s="39" t="s">
        <v>45</v>
      </c>
      <c r="D83" s="30"/>
      <c r="E83" s="31"/>
      <c r="F83" s="27"/>
      <c r="G83" s="21"/>
      <c r="H83" s="23">
        <f>H84</f>
        <v>108</v>
      </c>
      <c r="I83" s="23">
        <f>I84</f>
        <v>108</v>
      </c>
      <c r="J83" s="23">
        <f>J84</f>
        <v>100</v>
      </c>
    </row>
    <row r="84" spans="1:10" ht="78.75" customHeight="1">
      <c r="A84" s="51" t="s">
        <v>110</v>
      </c>
      <c r="B84" s="48" t="s">
        <v>42</v>
      </c>
      <c r="C84" s="28" t="s">
        <v>45</v>
      </c>
      <c r="D84" s="85" t="s">
        <v>63</v>
      </c>
      <c r="E84" s="86"/>
      <c r="F84" s="87"/>
      <c r="G84" s="20"/>
      <c r="H84" s="23">
        <f>H86</f>
        <v>108</v>
      </c>
      <c r="I84" s="23">
        <f>I86</f>
        <v>108</v>
      </c>
      <c r="J84" s="23">
        <f>J85</f>
        <v>100</v>
      </c>
    </row>
    <row r="85" spans="1:10" ht="58.5" customHeight="1">
      <c r="A85" s="51" t="s">
        <v>111</v>
      </c>
      <c r="B85" s="48" t="s">
        <v>42</v>
      </c>
      <c r="C85" s="28" t="s">
        <v>45</v>
      </c>
      <c r="D85" s="60" t="s">
        <v>64</v>
      </c>
      <c r="E85" s="61"/>
      <c r="F85" s="48"/>
      <c r="G85" s="20"/>
      <c r="H85" s="23">
        <f>H86</f>
        <v>108</v>
      </c>
      <c r="I85" s="23">
        <f>I86</f>
        <v>108</v>
      </c>
      <c r="J85" s="23">
        <f>J86</f>
        <v>100</v>
      </c>
    </row>
    <row r="86" spans="1:10" ht="32.25" customHeight="1">
      <c r="A86" s="51" t="s">
        <v>121</v>
      </c>
      <c r="B86" s="48" t="s">
        <v>42</v>
      </c>
      <c r="C86" s="28" t="s">
        <v>45</v>
      </c>
      <c r="D86" s="85" t="s">
        <v>112</v>
      </c>
      <c r="E86" s="86"/>
      <c r="F86" s="87"/>
      <c r="G86" s="20"/>
      <c r="H86" s="23">
        <f>H87</f>
        <v>108</v>
      </c>
      <c r="I86" s="23">
        <f>I87</f>
        <v>108</v>
      </c>
      <c r="J86" s="23">
        <f>J87</f>
        <v>100</v>
      </c>
    </row>
    <row r="87" spans="1:10" ht="27" customHeight="1">
      <c r="A87" s="51" t="s">
        <v>66</v>
      </c>
      <c r="B87" s="48" t="s">
        <v>42</v>
      </c>
      <c r="C87" s="28" t="s">
        <v>45</v>
      </c>
      <c r="D87" s="85" t="s">
        <v>113</v>
      </c>
      <c r="E87" s="86"/>
      <c r="F87" s="87"/>
      <c r="G87" s="20"/>
      <c r="H87" s="23">
        <f>H88+H91</f>
        <v>108</v>
      </c>
      <c r="I87" s="23">
        <f>I88+I91</f>
        <v>108</v>
      </c>
      <c r="J87" s="23">
        <v>100</v>
      </c>
    </row>
    <row r="88" spans="1:10" ht="18" customHeight="1">
      <c r="A88" s="56" t="s">
        <v>65</v>
      </c>
      <c r="B88" s="48" t="s">
        <v>42</v>
      </c>
      <c r="C88" s="28" t="s">
        <v>45</v>
      </c>
      <c r="D88" s="85" t="s">
        <v>114</v>
      </c>
      <c r="E88" s="86"/>
      <c r="F88" s="87"/>
      <c r="G88" s="20"/>
      <c r="H88" s="23">
        <f t="shared" ref="H88:J89" si="10">H89</f>
        <v>100</v>
      </c>
      <c r="I88" s="23">
        <f t="shared" si="10"/>
        <v>100</v>
      </c>
      <c r="J88" s="23">
        <f t="shared" si="10"/>
        <v>100</v>
      </c>
    </row>
    <row r="89" spans="1:10" ht="31.5" customHeight="1">
      <c r="A89" s="53" t="str">
        <f>A81</f>
        <v>Закупка товаров, работ и услуг для государственных (муниципальных) нужд</v>
      </c>
      <c r="B89" s="48" t="s">
        <v>42</v>
      </c>
      <c r="C89" s="28" t="s">
        <v>45</v>
      </c>
      <c r="D89" s="85" t="s">
        <v>114</v>
      </c>
      <c r="E89" s="86"/>
      <c r="F89" s="87"/>
      <c r="G89" s="20" t="s">
        <v>27</v>
      </c>
      <c r="H89" s="23">
        <f t="shared" si="10"/>
        <v>100</v>
      </c>
      <c r="I89" s="23">
        <f t="shared" si="10"/>
        <v>100</v>
      </c>
      <c r="J89" s="23">
        <f t="shared" si="10"/>
        <v>100</v>
      </c>
    </row>
    <row r="90" spans="1:10" ht="29.25" customHeight="1">
      <c r="A90" s="53" t="str">
        <f>A82</f>
        <v>Иные закупки товаров, работ и услуг для обеспечения государственных (муниципальных) нужд</v>
      </c>
      <c r="B90" s="48" t="s">
        <v>42</v>
      </c>
      <c r="C90" s="28" t="s">
        <v>45</v>
      </c>
      <c r="D90" s="85" t="s">
        <v>114</v>
      </c>
      <c r="E90" s="86"/>
      <c r="F90" s="87"/>
      <c r="G90" s="20" t="s">
        <v>29</v>
      </c>
      <c r="H90" s="23">
        <v>100</v>
      </c>
      <c r="I90" s="23">
        <v>100</v>
      </c>
      <c r="J90" s="23">
        <v>100</v>
      </c>
    </row>
    <row r="91" spans="1:10" ht="18.75" customHeight="1">
      <c r="A91" s="54" t="s">
        <v>92</v>
      </c>
      <c r="B91" s="48" t="s">
        <v>42</v>
      </c>
      <c r="C91" s="28" t="s">
        <v>45</v>
      </c>
      <c r="D91" s="85" t="s">
        <v>115</v>
      </c>
      <c r="E91" s="86"/>
      <c r="F91" s="87"/>
      <c r="G91" s="20"/>
      <c r="H91" s="23">
        <f t="shared" ref="H91:J92" si="11">H92</f>
        <v>8</v>
      </c>
      <c r="I91" s="23">
        <f t="shared" si="11"/>
        <v>8</v>
      </c>
      <c r="J91" s="23">
        <f t="shared" si="11"/>
        <v>100</v>
      </c>
    </row>
    <row r="92" spans="1:10" ht="29.25" customHeight="1">
      <c r="A92" s="53" t="str">
        <f>A89</f>
        <v>Закупка товаров, работ и услуг для государственных (муниципальных) нужд</v>
      </c>
      <c r="B92" s="48" t="s">
        <v>42</v>
      </c>
      <c r="C92" s="28" t="s">
        <v>45</v>
      </c>
      <c r="D92" s="85" t="s">
        <v>115</v>
      </c>
      <c r="E92" s="86"/>
      <c r="F92" s="87"/>
      <c r="G92" s="20" t="s">
        <v>27</v>
      </c>
      <c r="H92" s="23">
        <f t="shared" si="11"/>
        <v>8</v>
      </c>
      <c r="I92" s="23">
        <f t="shared" si="11"/>
        <v>8</v>
      </c>
      <c r="J92" s="23">
        <f t="shared" si="11"/>
        <v>100</v>
      </c>
    </row>
    <row r="93" spans="1:10" ht="29.25" customHeight="1">
      <c r="A93" s="53" t="str">
        <f>A90</f>
        <v>Иные закупки товаров, работ и услуг для обеспечения государственных (муниципальных) нужд</v>
      </c>
      <c r="B93" s="48" t="s">
        <v>42</v>
      </c>
      <c r="C93" s="28" t="s">
        <v>45</v>
      </c>
      <c r="D93" s="85" t="s">
        <v>115</v>
      </c>
      <c r="E93" s="86"/>
      <c r="F93" s="87"/>
      <c r="G93" s="20" t="s">
        <v>29</v>
      </c>
      <c r="H93" s="23">
        <v>8</v>
      </c>
      <c r="I93" s="23">
        <v>8</v>
      </c>
      <c r="J93" s="23">
        <v>100</v>
      </c>
    </row>
    <row r="94" spans="1:10" ht="17.25" customHeight="1">
      <c r="A94" s="65" t="s">
        <v>94</v>
      </c>
      <c r="B94" s="66" t="s">
        <v>84</v>
      </c>
      <c r="C94" s="28"/>
      <c r="D94" s="60"/>
      <c r="E94" s="61"/>
      <c r="F94" s="48"/>
      <c r="G94" s="20"/>
      <c r="H94" s="44">
        <f t="shared" ref="H94:J100" si="12">H95</f>
        <v>103.5</v>
      </c>
      <c r="I94" s="44">
        <f t="shared" si="12"/>
        <v>103.5</v>
      </c>
      <c r="J94" s="44">
        <f t="shared" si="12"/>
        <v>100</v>
      </c>
    </row>
    <row r="95" spans="1:10" ht="16.5" customHeight="1">
      <c r="A95" s="55" t="s">
        <v>95</v>
      </c>
      <c r="B95" s="48" t="s">
        <v>84</v>
      </c>
      <c r="C95" s="28" t="s">
        <v>13</v>
      </c>
      <c r="D95" s="60"/>
      <c r="E95" s="61"/>
      <c r="F95" s="48"/>
      <c r="G95" s="20"/>
      <c r="H95" s="23">
        <f t="shared" si="12"/>
        <v>103.5</v>
      </c>
      <c r="I95" s="23">
        <f t="shared" si="12"/>
        <v>103.5</v>
      </c>
      <c r="J95" s="23">
        <f t="shared" si="12"/>
        <v>100</v>
      </c>
    </row>
    <row r="96" spans="1:10" ht="50.25" customHeight="1">
      <c r="A96" s="53" t="str">
        <f>A78</f>
        <v>Непрограммные расходы главных распорядителей бюджетных средств Кочуновского сельского поселения  Ромодановского муниципального района Республики Мордовия</v>
      </c>
      <c r="B96" s="48" t="s">
        <v>84</v>
      </c>
      <c r="C96" s="28" t="s">
        <v>13</v>
      </c>
      <c r="D96" s="85" t="s">
        <v>38</v>
      </c>
      <c r="E96" s="86"/>
      <c r="F96" s="87"/>
      <c r="G96" s="20"/>
      <c r="H96" s="23">
        <f t="shared" si="12"/>
        <v>103.5</v>
      </c>
      <c r="I96" s="23">
        <f t="shared" si="12"/>
        <v>103.5</v>
      </c>
      <c r="J96" s="23">
        <f t="shared" si="12"/>
        <v>100</v>
      </c>
    </row>
    <row r="97" spans="1:10" ht="62.25" customHeight="1">
      <c r="A97" s="53" t="str">
        <f>A79</f>
        <v>Непрограммные расходы в рамках обеспечения деятельности главных распорядителей бюджетных средствКочуновского сельского поселения Ромодановского муниципального района Республики Мордовия</v>
      </c>
      <c r="B97" s="48" t="s">
        <v>84</v>
      </c>
      <c r="C97" s="28" t="s">
        <v>13</v>
      </c>
      <c r="D97" s="85" t="s">
        <v>39</v>
      </c>
      <c r="E97" s="86"/>
      <c r="F97" s="87"/>
      <c r="G97" s="20"/>
      <c r="H97" s="23">
        <f>H99</f>
        <v>103.5</v>
      </c>
      <c r="I97" s="23">
        <f>I99</f>
        <v>103.5</v>
      </c>
      <c r="J97" s="23">
        <f>J99</f>
        <v>100</v>
      </c>
    </row>
    <row r="98" spans="1:10" ht="33" customHeight="1">
      <c r="A98" s="53" t="s">
        <v>123</v>
      </c>
      <c r="B98" s="48" t="s">
        <v>84</v>
      </c>
      <c r="C98" s="28" t="s">
        <v>13</v>
      </c>
      <c r="D98" s="85" t="s">
        <v>122</v>
      </c>
      <c r="E98" s="86"/>
      <c r="F98" s="87"/>
      <c r="G98" s="20"/>
      <c r="H98" s="23">
        <f>H97</f>
        <v>103.5</v>
      </c>
      <c r="I98" s="23">
        <f>I97</f>
        <v>103.5</v>
      </c>
      <c r="J98" s="23">
        <f>J97</f>
        <v>100</v>
      </c>
    </row>
    <row r="99" spans="1:10" ht="33" customHeight="1">
      <c r="A99" s="51" t="s">
        <v>96</v>
      </c>
      <c r="B99" s="48" t="s">
        <v>84</v>
      </c>
      <c r="C99" s="28" t="s">
        <v>13</v>
      </c>
      <c r="D99" s="85" t="s">
        <v>93</v>
      </c>
      <c r="E99" s="86"/>
      <c r="F99" s="87"/>
      <c r="G99" s="20"/>
      <c r="H99" s="23">
        <f t="shared" si="12"/>
        <v>103.5</v>
      </c>
      <c r="I99" s="23">
        <f t="shared" si="12"/>
        <v>103.5</v>
      </c>
      <c r="J99" s="23">
        <f t="shared" si="12"/>
        <v>100</v>
      </c>
    </row>
    <row r="100" spans="1:10" ht="21" customHeight="1">
      <c r="A100" s="67" t="s">
        <v>97</v>
      </c>
      <c r="B100" s="48" t="s">
        <v>84</v>
      </c>
      <c r="C100" s="28" t="s">
        <v>13</v>
      </c>
      <c r="D100" s="85" t="s">
        <v>93</v>
      </c>
      <c r="E100" s="86"/>
      <c r="F100" s="87"/>
      <c r="G100" s="20" t="s">
        <v>99</v>
      </c>
      <c r="H100" s="23">
        <f t="shared" si="12"/>
        <v>103.5</v>
      </c>
      <c r="I100" s="23">
        <f t="shared" si="12"/>
        <v>103.5</v>
      </c>
      <c r="J100" s="23">
        <f t="shared" si="12"/>
        <v>100</v>
      </c>
    </row>
    <row r="101" spans="1:10" ht="15">
      <c r="A101" s="51" t="s">
        <v>98</v>
      </c>
      <c r="B101" s="48" t="s">
        <v>84</v>
      </c>
      <c r="C101" s="28" t="s">
        <v>13</v>
      </c>
      <c r="D101" s="85" t="s">
        <v>93</v>
      </c>
      <c r="E101" s="86"/>
      <c r="F101" s="87"/>
      <c r="G101" s="20" t="s">
        <v>100</v>
      </c>
      <c r="H101" s="23">
        <v>103.5</v>
      </c>
      <c r="I101" s="23">
        <v>103.5</v>
      </c>
      <c r="J101" s="23">
        <v>100</v>
      </c>
    </row>
    <row r="102" spans="1:10" ht="61.5" customHeight="1"/>
    <row r="103" spans="1:10" ht="61.5" customHeight="1"/>
    <row r="104" spans="1:10" ht="21" customHeight="1"/>
    <row r="105" spans="1:10" ht="32.25" customHeight="1"/>
    <row r="106" spans="1:10" ht="18" customHeight="1"/>
    <row r="107" spans="1:10" ht="29.25" customHeight="1"/>
    <row r="108" spans="1:10" ht="33" customHeight="1"/>
    <row r="109" spans="1:10" ht="16.5" customHeight="1"/>
    <row r="110" spans="1:10" ht="32.25" customHeight="1"/>
    <row r="111" spans="1:10" ht="30" customHeight="1"/>
  </sheetData>
  <autoFilter ref="A14:N111">
    <filterColumn colId="3" showButton="0"/>
    <filterColumn colId="4" showButton="0"/>
  </autoFilter>
  <mergeCells count="86">
    <mergeCell ref="D99:F99"/>
    <mergeCell ref="D61:F61"/>
    <mergeCell ref="D98:F98"/>
    <mergeCell ref="D64:F64"/>
    <mergeCell ref="D62:F62"/>
    <mergeCell ref="D65:F65"/>
    <mergeCell ref="D66:F66"/>
    <mergeCell ref="D87:F87"/>
    <mergeCell ref="D93:F93"/>
    <mergeCell ref="D75:F75"/>
    <mergeCell ref="D101:F101"/>
    <mergeCell ref="D76:F76"/>
    <mergeCell ref="D78:F78"/>
    <mergeCell ref="D79:F79"/>
    <mergeCell ref="D80:F80"/>
    <mergeCell ref="D81:F81"/>
    <mergeCell ref="D82:F82"/>
    <mergeCell ref="D90:F90"/>
    <mergeCell ref="D91:F91"/>
    <mergeCell ref="D100:F100"/>
    <mergeCell ref="D67:F67"/>
    <mergeCell ref="D71:F71"/>
    <mergeCell ref="D72:F72"/>
    <mergeCell ref="D97:F97"/>
    <mergeCell ref="D88:F88"/>
    <mergeCell ref="D89:F89"/>
    <mergeCell ref="D92:F92"/>
    <mergeCell ref="D54:F54"/>
    <mergeCell ref="D45:F45"/>
    <mergeCell ref="D47:F47"/>
    <mergeCell ref="D84:F84"/>
    <mergeCell ref="D96:F96"/>
    <mergeCell ref="D56:F56"/>
    <mergeCell ref="D46:F46"/>
    <mergeCell ref="D57:F57"/>
    <mergeCell ref="D59:F59"/>
    <mergeCell ref="D86:F86"/>
    <mergeCell ref="D39:F39"/>
    <mergeCell ref="D41:F41"/>
    <mergeCell ref="D42:F42"/>
    <mergeCell ref="D73:F73"/>
    <mergeCell ref="D74:F74"/>
    <mergeCell ref="D60:F60"/>
    <mergeCell ref="D40:F40"/>
    <mergeCell ref="D55:F55"/>
    <mergeCell ref="D43:F43"/>
    <mergeCell ref="D52:F52"/>
    <mergeCell ref="D48:F48"/>
    <mergeCell ref="D49:F49"/>
    <mergeCell ref="D44:F44"/>
    <mergeCell ref="D51:F51"/>
    <mergeCell ref="D34:F34"/>
    <mergeCell ref="D30:F30"/>
    <mergeCell ref="D31:F31"/>
    <mergeCell ref="D32:F32"/>
    <mergeCell ref="D33:F33"/>
    <mergeCell ref="D38:F38"/>
    <mergeCell ref="D36:F36"/>
    <mergeCell ref="D37:F37"/>
    <mergeCell ref="D35:F35"/>
    <mergeCell ref="D15:F15"/>
    <mergeCell ref="D16:F16"/>
    <mergeCell ref="D17:F17"/>
    <mergeCell ref="D18:F18"/>
    <mergeCell ref="D28:F28"/>
    <mergeCell ref="D20:F20"/>
    <mergeCell ref="D21:F21"/>
    <mergeCell ref="D26:F26"/>
    <mergeCell ref="D27:F27"/>
    <mergeCell ref="H1:J1"/>
    <mergeCell ref="H2:J7"/>
    <mergeCell ref="H8:J8"/>
    <mergeCell ref="H9:J9"/>
    <mergeCell ref="D14:F14"/>
    <mergeCell ref="A10:J10"/>
    <mergeCell ref="I11:J11"/>
    <mergeCell ref="D22:F22"/>
    <mergeCell ref="H12:J12"/>
    <mergeCell ref="B12:B13"/>
    <mergeCell ref="C12:C13"/>
    <mergeCell ref="D12:F13"/>
    <mergeCell ref="G12:G13"/>
    <mergeCell ref="D25:F25"/>
    <mergeCell ref="D23:F23"/>
    <mergeCell ref="D24:F24"/>
    <mergeCell ref="D19:F19"/>
  </mergeCells>
  <phoneticPr fontId="0" type="noConversion"/>
  <conditionalFormatting sqref="C8:E9">
    <cfRule type="expression" dxfId="2" priority="90" stopIfTrue="1">
      <formula>$C8&lt;&gt;""</formula>
    </cfRule>
  </conditionalFormatting>
  <conditionalFormatting sqref="H2">
    <cfRule type="expression" dxfId="1" priority="89" stopIfTrue="1">
      <formula>$H2&lt;&gt;""</formula>
    </cfRule>
  </conditionalFormatting>
  <conditionalFormatting sqref="I1:J1">
    <cfRule type="expression" dxfId="0" priority="79" stopIfTrue="1">
      <formula>#REF!&lt;&gt;""</formula>
    </cfRule>
  </conditionalFormatting>
  <pageMargins left="0.62992125984251968" right="0.23622047244094491" top="0.35433070866141736" bottom="0.31496062992125984" header="0.19685039370078741" footer="0.27559055118110237"/>
  <pageSetup paperSize="9" scale="60" firstPageNumber="43" fitToHeight="0" orientation="portrait" useFirstPageNumber="1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3</vt:lpstr>
      <vt:lpstr>'Приложение 3'!Заголовки_для_печати</vt:lpstr>
      <vt:lpstr>'Приложение 3'!Область_печати</vt:lpstr>
      <vt:lpstr>'Приложение 3'!Приложение_3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Сазонова Инна Сергеевна</dc:creator>
  <cp:lastModifiedBy>Admin</cp:lastModifiedBy>
  <cp:lastPrinted>2022-03-01T07:25:31Z</cp:lastPrinted>
  <dcterms:created xsi:type="dcterms:W3CDTF">2020-09-22T06:35:39Z</dcterms:created>
  <dcterms:modified xsi:type="dcterms:W3CDTF">2022-05-17T08:49:20Z</dcterms:modified>
</cp:coreProperties>
</file>