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480" windowHeight="11640"/>
  </bookViews>
  <sheets>
    <sheet name="источники" sheetId="1" r:id="rId1"/>
  </sheets>
  <definedNames>
    <definedName name="_xlnm.Print_Titles" localSheetId="0">источники!$17:$17</definedName>
    <definedName name="_xlnm.Print_Area" localSheetId="0">источники!$A$1:$E$78</definedName>
  </definedNames>
  <calcPr calcId="114210" fullCalcOnLoad="1"/>
</workbook>
</file>

<file path=xl/calcChain.xml><?xml version="1.0" encoding="utf-8"?>
<calcChain xmlns="http://schemas.openxmlformats.org/spreadsheetml/2006/main">
  <c r="E46" i="1"/>
  <c r="E45"/>
  <c r="E44"/>
  <c r="E41"/>
  <c r="E40"/>
  <c r="E39"/>
  <c r="D38"/>
  <c r="D18"/>
  <c r="D65"/>
  <c r="C46"/>
  <c r="C60"/>
  <c r="C26"/>
  <c r="C56"/>
  <c r="C55"/>
  <c r="C39"/>
  <c r="C38"/>
  <c r="C18"/>
  <c r="C65"/>
  <c r="C31"/>
  <c r="C30"/>
  <c r="D26"/>
  <c r="D27"/>
  <c r="E26"/>
  <c r="E27"/>
  <c r="C21"/>
  <c r="C20"/>
  <c r="C45"/>
  <c r="C44"/>
  <c r="C53"/>
  <c r="C49"/>
  <c r="C58"/>
  <c r="C57"/>
  <c r="C62"/>
  <c r="C50"/>
  <c r="E67"/>
  <c r="E21"/>
  <c r="E66"/>
  <c r="D67"/>
  <c r="D21"/>
  <c r="D20"/>
  <c r="D31"/>
  <c r="D30"/>
  <c r="D39"/>
  <c r="D46"/>
  <c r="D45"/>
  <c r="D44"/>
  <c r="D62"/>
  <c r="E62"/>
  <c r="C51"/>
  <c r="C63"/>
  <c r="C41"/>
  <c r="C40"/>
  <c r="D63"/>
  <c r="D41"/>
  <c r="D40"/>
  <c r="E63"/>
  <c r="C67"/>
  <c r="C27"/>
  <c r="E20"/>
  <c r="D66"/>
  <c r="D25"/>
  <c r="C25"/>
  <c r="E18"/>
  <c r="E65"/>
</calcChain>
</file>

<file path=xl/sharedStrings.xml><?xml version="1.0" encoding="utf-8"?>
<sst xmlns="http://schemas.openxmlformats.org/spreadsheetml/2006/main" count="114" uniqueCount="112">
  <si>
    <t>Код</t>
  </si>
  <si>
    <t>1</t>
  </si>
  <si>
    <t>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</si>
  <si>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</si>
  <si>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</si>
  <si>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</si>
  <si>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</si>
  <si>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</si>
  <si>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</si>
  <si>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</si>
  <si>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</si>
  <si>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</si>
  <si>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</si>
  <si>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</si>
  <si>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</si>
  <si>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</si>
  <si>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</si>
  <si>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</si>
  <si>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</si>
  <si>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Получение кредитов от кредитных организаций бюджетами субъектов Российской Федерации в валюте Российской Федерации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</si>
  <si>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</si>
  <si>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</si>
  <si>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</si>
  <si>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</si>
  <si>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</si>
  <si>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</si>
  <si>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</si>
  <si>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</si>
  <si>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</si>
  <si>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</si>
  <si>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Привлечение средств</t>
  </si>
  <si>
    <t>Погашение основной суммы задолженности</t>
  </si>
  <si>
    <t>000 01 00 00 00 00 0000 000</t>
  </si>
  <si>
    <t>000 01 06 00 00 00 0000 000</t>
  </si>
  <si>
    <t>Иные источники внутреннего финансирования дефицитов бюджетов</t>
  </si>
  <si>
    <r>
      <t>0</t>
    </r>
    <r>
      <rPr>
        <sz val="12"/>
        <rFont val="Times New Roman"/>
        <family val="1"/>
        <charset val="204"/>
      </rPr>
      <t>00 01 05 02 00 00 0000 600</t>
    </r>
  </si>
  <si>
    <t>Предоставление бюджетных кредитов другим бюджетам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</si>
  <si>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</si>
  <si>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</si>
  <si>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гарантий субъектов Российской Фендерации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</si>
  <si>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000 01 06 05 02 00 2600 540</t>
  </si>
  <si>
    <t>000 01 06 05 00 00 2600 500</t>
  </si>
  <si>
    <t>000 01 00 00 00 00 0000 0000</t>
  </si>
  <si>
    <t>Сумма (тыс. руб.)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</si>
  <si>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</si>
  <si>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</si>
  <si>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000 01 06 05 01 00 0101 640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</si>
  <si>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</si>
  <si>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</si>
  <si>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</si>
  <si>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</si>
  <si>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</si>
  <si>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</si>
  <si>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</si>
  <si>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</si>
  <si>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Средства от продажи акций и иных форм участия в капитале, находящихся в государственной и муниципальной собственности</t>
  </si>
  <si>
    <t>000 01 03 00 00 00 0000 700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</si>
  <si>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</si>
  <si>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</si>
  <si>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</si>
  <si>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</si>
  <si>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3</t>
  </si>
  <si>
    <t>4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</si>
  <si>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</si>
  <si>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000 01 03 00 00 02 5102 810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</si>
  <si>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</si>
  <si>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</si>
  <si>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</si>
  <si>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</si>
  <si>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000 01 02 00 00 05 0000 710</t>
  </si>
  <si>
    <t>000 01 03 00 00 05 0000 710</t>
  </si>
  <si>
    <t>000 01 02 00 00 05 0000 810</t>
  </si>
  <si>
    <t>000 01 03 00 00 05 2602 710</t>
  </si>
  <si>
    <t>000 01 03 00 00 05 5002 710</t>
  </si>
  <si>
    <t>000 01 03 00 00 05 2602 810</t>
  </si>
  <si>
    <t>000 01 03 00 00 05 5002 810</t>
  </si>
  <si>
    <t>000 01 03 00 00 05 4602 810</t>
  </si>
  <si>
    <t>000 01 06 01 00 05 0000 630</t>
  </si>
  <si>
    <t>000 01 06 04 00 05 0000 810</t>
  </si>
  <si>
    <t>000 01 06 05 01 05 0101 640</t>
  </si>
  <si>
    <t>000 01 06 05 02 05 2602 540</t>
  </si>
  <si>
    <t>000 01 03 00 00 05 3502 810</t>
  </si>
  <si>
    <t>Ромодановского муниципального</t>
  </si>
  <si>
    <t>района Республики Мордовия</t>
  </si>
  <si>
    <t xml:space="preserve"> 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</si>
  <si>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</si>
  <si>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</si>
  <si>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</si>
  <si>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</si>
  <si>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000 01 03 01 00 00 0000 800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</si>
  <si>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</si>
  <si>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</si>
  <si>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</si>
  <si>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</si>
  <si>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</si>
  <si>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Утверждено</t>
  </si>
  <si>
    <t>Исполнено</t>
  </si>
  <si>
    <t>Процент исполнения</t>
  </si>
  <si>
    <t xml:space="preserve">  </t>
  </si>
  <si>
    <t>Приложение 4</t>
  </si>
  <si>
    <t xml:space="preserve">муниципального района Республики Мордовия за 2021 год" </t>
  </si>
  <si>
    <t>"Об исполнении бюджетаКочуновского сельского поселения  Ромодановского сельского поселения Ромдановского</t>
  </si>
  <si>
    <t xml:space="preserve">      ИСТОЧНИКИ                                                                                                                                                                  ФИНАНСИРОВАНИЯ ДЕФИЦИТА КОЧУНОВСКОГО СЕЛЬСКОГО ПОСЕЛЕНИЯ РОМОДАНОВСКОГО МУНИЦИПАЛЬНОГО РАЙОНА РЕСПУБЛИКИ МОРДОВИЯ ЗА 2021 ГОД ПО КОДАМ КЛАССИФИКАЦИИ ИСТОЧНИКОВ ФИНАНСИРОВАНИЯ ДЕФИЦИТОВ БЮДЖЕТОВ</t>
  </si>
  <si>
    <t>000 01 03 01 00 10 0000 810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</si>
  <si>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</si>
  <si>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000 01 05 02 01 10 0000 510</t>
  </si>
  <si>
    <t>Увеличение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</si>
  <si>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</si>
  <si>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сельских поселений</t>
  </si>
  <si>
    <t>Итого источников внутреннего финансирования дефицита бюджета Кочуновского сельского поселения Ромодановского муниципального района</t>
  </si>
  <si>
    <t xml:space="preserve">к  решению  Совета депутатов Кочуновского сельского поселения </t>
  </si>
  <si>
    <t xml:space="preserve">               от " 13  " мая 2022 г.№26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</si>
</sst>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Verdana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Fill="1"/>
    <xf numFmtId="164" fontId="2" fillId="0" borderId="0" xfId="0" applyNumberFormat="1" applyFont="1" applyBorder="1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4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165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165" fontId="5" fillId="5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right"/>
    </xf>
    <xf numFmtId="165" fontId="5" fillId="7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7" fillId="0" borderId="0" xfId="0" applyFont="1" applyBorder="1"/>
    <xf numFmtId="49" fontId="0" fillId="0" borderId="0" xfId="0" applyNumberFormat="1" applyBorder="1" applyAlignment="1"/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5" fontId="5" fillId="3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165" fontId="5" fillId="2" borderId="2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8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view="pageBreakPreview" zoomScale="85" zoomScaleSheetLayoutView="85" workbookViewId="0">
      <selection activeCell="G10" sqref="G10"/>
    </sheetView>
  </sheetViews>
  <sheetFormatPr defaultRowHeight="12.75"/>
  <cols>
    <col min="1" max="1" width="31.85546875" style="1" customWidth="1"/>
    <col min="2" max="2" width="54.5703125" style="1" customWidth="1"/>
    <col min="3" max="3" width="15" style="1" customWidth="1"/>
    <col min="4" max="4" width="16" style="1" customWidth="1"/>
    <col min="5" max="5" width="15.42578125" style="1" customWidth="1"/>
    <col min="6" max="6" width="20.5703125" style="1" customWidth="1"/>
    <col min="7" max="7" width="14.85546875" style="1" customWidth="1"/>
    <col min="8" max="8" width="15" style="1" customWidth="1"/>
    <col min="9" max="16384" width="9.140625" style="1"/>
  </cols>
  <sheetData>
    <row r="1" spans="1:8" ht="15.75">
      <c r="B1" s="51"/>
      <c r="C1" s="59" t="s">
        <v>99</v>
      </c>
      <c r="D1" s="59"/>
      <c r="E1" s="59"/>
      <c r="F1" s="2"/>
    </row>
    <row r="2" spans="1:8" ht="49.5" customHeight="1">
      <c r="B2" s="51"/>
      <c r="C2" s="60" t="s">
        <v>110</v>
      </c>
      <c r="D2" s="60"/>
      <c r="E2" s="60"/>
      <c r="F2" s="2"/>
    </row>
    <row r="3" spans="1:8" ht="15.75">
      <c r="B3" s="51"/>
      <c r="C3" s="59" t="s">
        <v>82</v>
      </c>
      <c r="D3" s="59"/>
      <c r="E3" s="59"/>
      <c r="F3" s="2"/>
    </row>
    <row r="4" spans="1:8" ht="15.75">
      <c r="B4" s="51"/>
      <c r="C4" s="59" t="s">
        <v>83</v>
      </c>
      <c r="D4" s="59"/>
      <c r="E4" s="59"/>
      <c r="F4" s="2"/>
    </row>
    <row r="5" spans="1:8" ht="35.25" customHeight="1">
      <c r="B5" s="51"/>
      <c r="C5" s="60" t="s">
        <v>101</v>
      </c>
      <c r="D5" s="60"/>
      <c r="E5" s="60"/>
      <c r="F5" s="2"/>
    </row>
    <row r="6" spans="1:8" ht="36.75" customHeight="1">
      <c r="B6" s="51"/>
      <c r="C6" s="60" t="s">
        <v>100</v>
      </c>
      <c r="D6" s="60"/>
      <c r="E6" s="60"/>
      <c r="F6" s="2"/>
    </row>
    <row r="7" spans="1:8" ht="15.75" customHeight="1">
      <c r="B7" s="51"/>
      <c r="C7" s="59"/>
      <c r="D7" s="59"/>
      <c r="E7" s="59"/>
      <c r="F7" s="2"/>
    </row>
    <row r="8" spans="1:8" ht="15.75" customHeight="1">
      <c r="B8" s="58" t="s">
        <v>98</v>
      </c>
      <c r="C8" s="67" t="s">
        <v>111</v>
      </c>
      <c r="D8" s="67"/>
      <c r="E8" s="67"/>
      <c r="F8" s="2" t="s">
        <v>84</v>
      </c>
    </row>
    <row r="9" spans="1:8" ht="24" customHeight="1">
      <c r="A9" s="29"/>
      <c r="B9" s="65"/>
      <c r="C9" s="65"/>
      <c r="D9" s="65"/>
      <c r="E9" s="65"/>
      <c r="F9" s="2"/>
    </row>
    <row r="10" spans="1:8" ht="66.75" customHeight="1">
      <c r="A10" s="68" t="s">
        <v>102</v>
      </c>
      <c r="B10" s="68"/>
      <c r="C10" s="68"/>
      <c r="D10" s="68"/>
      <c r="E10" s="68"/>
      <c r="F10" s="2"/>
    </row>
    <row r="11" spans="1:8" ht="24.75" customHeight="1">
      <c r="A11" s="3"/>
      <c r="B11" s="2"/>
      <c r="C11" s="2"/>
      <c r="D11" s="2"/>
      <c r="E11" s="2"/>
      <c r="F11" s="2"/>
      <c r="H11" s="2"/>
    </row>
    <row r="12" spans="1:8" ht="26.25" customHeight="1">
      <c r="A12" s="30"/>
      <c r="B12" s="30"/>
      <c r="C12" s="30"/>
      <c r="D12" s="30"/>
      <c r="E12" s="30"/>
      <c r="H12" s="30"/>
    </row>
    <row r="13" spans="1:8" ht="18.75" customHeight="1">
      <c r="A13" s="61" t="s">
        <v>0</v>
      </c>
      <c r="B13" s="66" t="s">
        <v>3</v>
      </c>
      <c r="C13" s="62" t="s">
        <v>43</v>
      </c>
      <c r="D13" s="63"/>
      <c r="E13" s="64"/>
      <c r="H13" s="9"/>
    </row>
    <row r="14" spans="1:8" ht="73.5" customHeight="1">
      <c r="A14" s="61"/>
      <c r="B14" s="66"/>
      <c r="C14" s="4" t="s">
        <v>95</v>
      </c>
      <c r="D14" s="4" t="s">
        <v>96</v>
      </c>
      <c r="E14" s="4" t="s">
        <v>97</v>
      </c>
      <c r="H14" s="33"/>
    </row>
    <row r="15" spans="1:8" ht="15.75" hidden="1">
      <c r="A15" s="73"/>
      <c r="B15" s="73"/>
      <c r="C15" s="73"/>
      <c r="D15" s="73"/>
      <c r="E15" s="73"/>
      <c r="H15" s="9"/>
    </row>
    <row r="16" spans="1:8" ht="15.75" hidden="1">
      <c r="A16" s="15"/>
      <c r="B16" s="16"/>
      <c r="C16" s="16"/>
      <c r="D16" s="16"/>
      <c r="E16" s="17"/>
      <c r="H16" s="34"/>
    </row>
    <row r="17" spans="1:9" ht="15.75">
      <c r="A17" s="6" t="s">
        <v>1</v>
      </c>
      <c r="B17" s="7" t="s">
        <v>2</v>
      </c>
      <c r="C17" s="7" t="s">
        <v>61</v>
      </c>
      <c r="D17" s="7" t="s">
        <v>62</v>
      </c>
      <c r="E17" s="8">
        <v>5</v>
      </c>
      <c r="H17" s="35"/>
    </row>
    <row r="18" spans="1:9" ht="48" customHeight="1">
      <c r="A18" s="20" t="s">
        <v>32</v>
      </c>
      <c r="B18" s="37" t="s">
        <v>4</v>
      </c>
      <c r="C18" s="23">
        <f>C38</f>
        <v>134.79999999999995</v>
      </c>
      <c r="D18" s="5">
        <f>D38</f>
        <v>-72.300000000000182</v>
      </c>
      <c r="E18" s="5">
        <f>D18/C18*100</f>
        <v>-53.635014836795406</v>
      </c>
      <c r="H18" s="36"/>
    </row>
    <row r="19" spans="1:9" s="11" customFormat="1" ht="28.5" hidden="1" customHeight="1">
      <c r="A19" s="21" t="s">
        <v>5</v>
      </c>
      <c r="B19" s="38" t="s">
        <v>6</v>
      </c>
      <c r="C19" s="18"/>
      <c r="D19" s="18"/>
      <c r="E19" s="18"/>
      <c r="H19" s="41"/>
    </row>
    <row r="20" spans="1:9" s="11" customFormat="1" ht="35.25" hidden="1" customHeight="1">
      <c r="A20" s="20" t="s">
        <v>7</v>
      </c>
      <c r="B20" s="37" t="s">
        <v>8</v>
      </c>
      <c r="C20" s="23">
        <f>C21+C23</f>
        <v>0</v>
      </c>
      <c r="D20" s="23">
        <f>D21+D23</f>
        <v>0</v>
      </c>
      <c r="E20" s="23">
        <f>E21+E23</f>
        <v>0</v>
      </c>
      <c r="H20" s="42"/>
    </row>
    <row r="21" spans="1:9" s="11" customFormat="1" ht="31.5" hidden="1">
      <c r="A21" s="21" t="s">
        <v>9</v>
      </c>
      <c r="B21" s="39" t="s">
        <v>10</v>
      </c>
      <c r="C21" s="18">
        <f>C22</f>
        <v>0</v>
      </c>
      <c r="D21" s="18">
        <f>D22</f>
        <v>0</v>
      </c>
      <c r="E21" s="18">
        <f>E22</f>
        <v>0</v>
      </c>
      <c r="H21" s="43"/>
    </row>
    <row r="22" spans="1:9" s="11" customFormat="1" ht="47.25" hidden="1">
      <c r="A22" s="21" t="s">
        <v>69</v>
      </c>
      <c r="B22" s="39" t="s">
        <v>19</v>
      </c>
      <c r="C22" s="18"/>
      <c r="D22" s="18"/>
      <c r="E22" s="18">
        <v>0</v>
      </c>
      <c r="H22" s="43"/>
    </row>
    <row r="23" spans="1:9" s="11" customFormat="1" ht="35.25" hidden="1" customHeight="1">
      <c r="A23" s="21" t="s">
        <v>45</v>
      </c>
      <c r="B23" s="39" t="s">
        <v>44</v>
      </c>
      <c r="C23" s="18"/>
      <c r="D23" s="18"/>
      <c r="E23" s="18"/>
      <c r="H23" s="44"/>
    </row>
    <row r="24" spans="1:9" s="11" customFormat="1" ht="48" hidden="1" customHeight="1">
      <c r="A24" s="32" t="s">
        <v>71</v>
      </c>
      <c r="B24" s="39" t="s">
        <v>54</v>
      </c>
      <c r="C24" s="18"/>
      <c r="D24" s="18"/>
      <c r="E24" s="18"/>
      <c r="H24" s="44"/>
    </row>
    <row r="25" spans="1:9" ht="31.5">
      <c r="A25" s="20" t="s">
        <v>11</v>
      </c>
      <c r="B25" s="37" t="s">
        <v>94</v>
      </c>
      <c r="C25" s="23">
        <f>SUM(C26+C31)</f>
        <v>-7.1</v>
      </c>
      <c r="D25" s="23">
        <f>SUM(D26+D31)</f>
        <v>0</v>
      </c>
      <c r="E25" s="13">
        <v>0</v>
      </c>
      <c r="F25" s="74"/>
      <c r="G25" s="75"/>
      <c r="H25" s="42"/>
      <c r="I25" s="9"/>
    </row>
    <row r="26" spans="1:9" ht="52.5" hidden="1" customHeight="1">
      <c r="A26" s="21" t="s">
        <v>56</v>
      </c>
      <c r="B26" s="39" t="s">
        <v>48</v>
      </c>
      <c r="C26" s="18">
        <f>C28+C29</f>
        <v>0</v>
      </c>
      <c r="D26" s="18">
        <f>D28+D29</f>
        <v>0</v>
      </c>
      <c r="E26" s="18">
        <f>E28+E29</f>
        <v>0</v>
      </c>
      <c r="F26" s="31"/>
      <c r="G26" s="31"/>
      <c r="H26" s="45"/>
      <c r="I26" s="9"/>
    </row>
    <row r="27" spans="1:9" ht="63" hidden="1" customHeight="1">
      <c r="A27" s="21" t="s">
        <v>70</v>
      </c>
      <c r="B27" s="39" t="s">
        <v>49</v>
      </c>
      <c r="C27" s="18">
        <f>C26</f>
        <v>0</v>
      </c>
      <c r="D27" s="18">
        <f>D26</f>
        <v>0</v>
      </c>
      <c r="E27" s="14">
        <f>E26</f>
        <v>0</v>
      </c>
      <c r="F27" s="31"/>
      <c r="G27" s="31"/>
      <c r="H27" s="45"/>
      <c r="I27" s="9"/>
    </row>
    <row r="28" spans="1:9" ht="110.25" hidden="1" customHeight="1">
      <c r="A28" s="21" t="s">
        <v>72</v>
      </c>
      <c r="B28" s="39" t="s">
        <v>58</v>
      </c>
      <c r="C28" s="18"/>
      <c r="D28" s="18"/>
      <c r="E28" s="14"/>
      <c r="F28" s="31"/>
      <c r="G28" s="31"/>
      <c r="H28" s="45"/>
      <c r="I28" s="9"/>
    </row>
    <row r="29" spans="1:9" ht="110.25" hidden="1" customHeight="1">
      <c r="A29" s="21" t="s">
        <v>73</v>
      </c>
      <c r="B29" s="39" t="s">
        <v>63</v>
      </c>
      <c r="C29" s="18"/>
      <c r="D29" s="18"/>
      <c r="E29" s="14"/>
      <c r="F29" s="31"/>
      <c r="G29" s="31"/>
      <c r="H29" s="45"/>
      <c r="I29" s="9"/>
    </row>
    <row r="30" spans="1:9" ht="48.75" customHeight="1">
      <c r="A30" s="20" t="s">
        <v>87</v>
      </c>
      <c r="B30" s="54" t="s">
        <v>88</v>
      </c>
      <c r="C30" s="18">
        <f>C31</f>
        <v>-7.1</v>
      </c>
      <c r="D30" s="18">
        <f>D31</f>
        <v>0</v>
      </c>
      <c r="E30" s="18">
        <v>0</v>
      </c>
      <c r="F30" s="31"/>
      <c r="G30" s="31"/>
      <c r="H30" s="45"/>
      <c r="I30" s="9"/>
    </row>
    <row r="31" spans="1:9" ht="47.25">
      <c r="A31" s="21" t="s">
        <v>89</v>
      </c>
      <c r="B31" s="39" t="s">
        <v>93</v>
      </c>
      <c r="C31" s="18">
        <f>C32</f>
        <v>-7.1</v>
      </c>
      <c r="D31" s="14">
        <f>D32</f>
        <v>0</v>
      </c>
      <c r="E31" s="14">
        <v>0</v>
      </c>
      <c r="F31" s="10"/>
      <c r="G31" s="9"/>
      <c r="H31" s="46"/>
      <c r="I31" s="9"/>
    </row>
    <row r="32" spans="1:9" ht="63">
      <c r="A32" s="21" t="s">
        <v>103</v>
      </c>
      <c r="B32" s="52" t="s">
        <v>104</v>
      </c>
      <c r="C32" s="18">
        <v>-7.1</v>
      </c>
      <c r="D32" s="14"/>
      <c r="E32" s="18">
        <v>0</v>
      </c>
      <c r="F32" s="10"/>
      <c r="G32" s="9"/>
      <c r="H32" s="46"/>
      <c r="I32" s="9"/>
    </row>
    <row r="33" spans="1:9" ht="111" hidden="1" customHeight="1">
      <c r="A33" s="21" t="s">
        <v>74</v>
      </c>
      <c r="B33" s="39" t="s">
        <v>59</v>
      </c>
      <c r="C33" s="18"/>
      <c r="D33" s="18"/>
      <c r="E33" s="14"/>
      <c r="F33" s="10"/>
      <c r="G33" s="9"/>
      <c r="H33" s="44"/>
      <c r="I33" s="9"/>
    </row>
    <row r="34" spans="1:9" ht="111" hidden="1" customHeight="1">
      <c r="A34" s="21" t="s">
        <v>75</v>
      </c>
      <c r="B34" s="39" t="s">
        <v>66</v>
      </c>
      <c r="C34" s="18"/>
      <c r="D34" s="18"/>
      <c r="E34" s="14"/>
      <c r="F34" s="10"/>
      <c r="G34" s="9"/>
      <c r="H34" s="44"/>
      <c r="I34" s="9"/>
    </row>
    <row r="35" spans="1:9" ht="126.75" hidden="1" customHeight="1">
      <c r="A35" s="21" t="s">
        <v>64</v>
      </c>
      <c r="B35" s="39" t="s">
        <v>65</v>
      </c>
      <c r="C35" s="18">
        <v>0</v>
      </c>
      <c r="D35" s="18"/>
      <c r="E35" s="14">
        <v>0</v>
      </c>
      <c r="F35" s="10"/>
      <c r="G35" s="9"/>
      <c r="H35" s="44"/>
      <c r="I35" s="9"/>
    </row>
    <row r="36" spans="1:9" ht="144" hidden="1" customHeight="1">
      <c r="A36" s="21" t="s">
        <v>81</v>
      </c>
      <c r="B36" s="39" t="s">
        <v>67</v>
      </c>
      <c r="C36" s="18"/>
      <c r="D36" s="18">
        <v>0</v>
      </c>
      <c r="E36" s="14">
        <v>0</v>
      </c>
      <c r="F36" s="10"/>
      <c r="G36" s="9"/>
      <c r="H36" s="44"/>
      <c r="I36" s="9"/>
    </row>
    <row r="37" spans="1:9" ht="99" hidden="1" customHeight="1">
      <c r="A37" s="21" t="s">
        <v>76</v>
      </c>
      <c r="B37" s="39" t="s">
        <v>68</v>
      </c>
      <c r="C37" s="18"/>
      <c r="D37" s="18">
        <v>0</v>
      </c>
      <c r="E37" s="14">
        <v>0</v>
      </c>
      <c r="F37" s="10"/>
      <c r="G37" s="9"/>
      <c r="H37" s="44"/>
      <c r="I37" s="9"/>
    </row>
    <row r="38" spans="1:9" ht="31.5">
      <c r="A38" s="20" t="s">
        <v>12</v>
      </c>
      <c r="B38" s="37" t="s">
        <v>85</v>
      </c>
      <c r="C38" s="23">
        <f>C48+C39</f>
        <v>134.79999999999995</v>
      </c>
      <c r="D38" s="23">
        <f>D48+D42</f>
        <v>-72.300000000000182</v>
      </c>
      <c r="E38" s="5">
        <v>0</v>
      </c>
      <c r="F38" s="10"/>
      <c r="G38" s="9"/>
      <c r="H38" s="42"/>
      <c r="I38" s="9"/>
    </row>
    <row r="39" spans="1:9" ht="15.75">
      <c r="A39" s="20" t="s">
        <v>13</v>
      </c>
      <c r="B39" s="37" t="s">
        <v>14</v>
      </c>
      <c r="C39" s="23">
        <f>C42</f>
        <v>-1832.5</v>
      </c>
      <c r="D39" s="23">
        <f>D42</f>
        <v>-1901.4</v>
      </c>
      <c r="E39" s="5">
        <f>E40</f>
        <v>0</v>
      </c>
      <c r="F39" s="10"/>
      <c r="G39" s="9"/>
      <c r="H39" s="42"/>
      <c r="I39" s="9"/>
    </row>
    <row r="40" spans="1:9" ht="15.75">
      <c r="A40" s="21" t="s">
        <v>15</v>
      </c>
      <c r="B40" s="39" t="s">
        <v>16</v>
      </c>
      <c r="C40" s="18">
        <f>C42</f>
        <v>-1832.5</v>
      </c>
      <c r="D40" s="18">
        <f>D42</f>
        <v>-1901.4</v>
      </c>
      <c r="E40" s="22">
        <f>E41</f>
        <v>0</v>
      </c>
      <c r="F40" s="10"/>
      <c r="G40" s="12"/>
      <c r="H40" s="43"/>
    </row>
    <row r="41" spans="1:9" ht="31.5">
      <c r="A41" s="21" t="s">
        <v>17</v>
      </c>
      <c r="B41" s="39" t="s">
        <v>18</v>
      </c>
      <c r="C41" s="18">
        <f>C42</f>
        <v>-1832.5</v>
      </c>
      <c r="D41" s="18">
        <f>D42</f>
        <v>-1901.4</v>
      </c>
      <c r="E41" s="22">
        <f>E42</f>
        <v>0</v>
      </c>
      <c r="F41" s="10"/>
      <c r="G41" s="12"/>
      <c r="H41" s="43"/>
    </row>
    <row r="42" spans="1:9" ht="21.75" customHeight="1">
      <c r="A42" s="78" t="s">
        <v>105</v>
      </c>
      <c r="B42" s="76" t="s">
        <v>106</v>
      </c>
      <c r="C42" s="71">
        <v>-1832.5</v>
      </c>
      <c r="D42" s="71">
        <v>-1901.4</v>
      </c>
      <c r="E42" s="71"/>
      <c r="F42" s="10"/>
      <c r="G42" s="12"/>
      <c r="H42" s="70"/>
    </row>
    <row r="43" spans="1:9" ht="10.5" customHeight="1">
      <c r="A43" s="78"/>
      <c r="B43" s="76"/>
      <c r="C43" s="71"/>
      <c r="D43" s="71"/>
      <c r="E43" s="71"/>
      <c r="F43" s="10"/>
      <c r="G43" s="12"/>
      <c r="H43" s="70"/>
    </row>
    <row r="44" spans="1:9" ht="15.75">
      <c r="A44" s="20" t="s">
        <v>20</v>
      </c>
      <c r="B44" s="37" t="s">
        <v>21</v>
      </c>
      <c r="C44" s="23">
        <f>C45</f>
        <v>1967.3</v>
      </c>
      <c r="D44" s="23">
        <f>D45</f>
        <v>1829.1</v>
      </c>
      <c r="E44" s="23">
        <f>E45</f>
        <v>0</v>
      </c>
      <c r="F44" s="10"/>
      <c r="G44" s="12"/>
      <c r="H44" s="42"/>
    </row>
    <row r="45" spans="1:9" ht="15.75">
      <c r="A45" s="20" t="s">
        <v>35</v>
      </c>
      <c r="B45" s="39" t="s">
        <v>22</v>
      </c>
      <c r="C45" s="18">
        <f>C48</f>
        <v>1967.3</v>
      </c>
      <c r="D45" s="18">
        <f>D46</f>
        <v>1829.1</v>
      </c>
      <c r="E45" s="18">
        <f>E46</f>
        <v>0</v>
      </c>
      <c r="F45" s="10"/>
      <c r="G45" s="12"/>
      <c r="H45" s="43"/>
    </row>
    <row r="46" spans="1:9" ht="15.75" customHeight="1">
      <c r="A46" s="78" t="s">
        <v>23</v>
      </c>
      <c r="B46" s="76" t="s">
        <v>24</v>
      </c>
      <c r="C46" s="71">
        <f>C48</f>
        <v>1967.3</v>
      </c>
      <c r="D46" s="71">
        <f>D48</f>
        <v>1829.1</v>
      </c>
      <c r="E46" s="72">
        <f>E48</f>
        <v>0</v>
      </c>
      <c r="F46" s="10"/>
      <c r="G46" s="12"/>
      <c r="H46" s="70"/>
    </row>
    <row r="47" spans="1:9" ht="15.75" customHeight="1">
      <c r="A47" s="78"/>
      <c r="B47" s="76"/>
      <c r="C47" s="71"/>
      <c r="D47" s="71"/>
      <c r="E47" s="72"/>
      <c r="F47" s="10"/>
      <c r="G47" s="12"/>
      <c r="H47" s="70"/>
    </row>
    <row r="48" spans="1:9" ht="31.5">
      <c r="A48" s="21" t="s">
        <v>107</v>
      </c>
      <c r="B48" s="39" t="s">
        <v>108</v>
      </c>
      <c r="C48" s="18">
        <v>1967.3</v>
      </c>
      <c r="D48" s="18">
        <v>1829.1</v>
      </c>
      <c r="E48" s="18"/>
      <c r="F48" s="10"/>
      <c r="G48" s="12"/>
      <c r="H48" s="43"/>
    </row>
    <row r="49" spans="1:8" ht="31.5">
      <c r="A49" s="20" t="s">
        <v>33</v>
      </c>
      <c r="B49" s="37" t="s">
        <v>34</v>
      </c>
      <c r="C49" s="23">
        <f>C53+C55+C50</f>
        <v>0</v>
      </c>
      <c r="D49" s="23"/>
      <c r="E49" s="5"/>
      <c r="F49" s="10"/>
      <c r="G49" s="12"/>
      <c r="H49" s="47"/>
    </row>
    <row r="50" spans="1:8" ht="47.25" hidden="1">
      <c r="A50" s="20" t="s">
        <v>50</v>
      </c>
      <c r="B50" s="37" t="s">
        <v>51</v>
      </c>
      <c r="C50" s="23">
        <f>C52</f>
        <v>0</v>
      </c>
      <c r="D50" s="23"/>
      <c r="E50" s="23"/>
      <c r="F50" s="10"/>
      <c r="G50" s="12"/>
      <c r="H50" s="48"/>
    </row>
    <row r="51" spans="1:8" ht="47.25" hidden="1">
      <c r="A51" s="21" t="s">
        <v>52</v>
      </c>
      <c r="B51" s="39" t="s">
        <v>55</v>
      </c>
      <c r="C51" s="18">
        <f>C52</f>
        <v>0</v>
      </c>
      <c r="D51" s="18"/>
      <c r="E51" s="18"/>
      <c r="F51" s="10"/>
      <c r="G51" s="12"/>
      <c r="H51" s="49"/>
    </row>
    <row r="52" spans="1:8" ht="47.25" hidden="1">
      <c r="A52" s="21" t="s">
        <v>77</v>
      </c>
      <c r="B52" s="39" t="s">
        <v>53</v>
      </c>
      <c r="C52" s="18"/>
      <c r="D52" s="18"/>
      <c r="E52" s="18"/>
      <c r="F52" s="10"/>
      <c r="G52" s="12"/>
      <c r="H52" s="49"/>
    </row>
    <row r="53" spans="1:8" ht="31.5" hidden="1">
      <c r="A53" s="21" t="s">
        <v>38</v>
      </c>
      <c r="B53" s="37" t="s">
        <v>37</v>
      </c>
      <c r="C53" s="23">
        <f>SUM(C54)</f>
        <v>0</v>
      </c>
      <c r="D53" s="23"/>
      <c r="E53" s="23"/>
      <c r="F53" s="10"/>
      <c r="G53" s="12"/>
      <c r="H53" s="50"/>
    </row>
    <row r="54" spans="1:8" ht="110.25" hidden="1">
      <c r="A54" s="21" t="s">
        <v>78</v>
      </c>
      <c r="B54" s="39" t="s">
        <v>39</v>
      </c>
      <c r="C54" s="18"/>
      <c r="D54" s="18"/>
      <c r="E54" s="18"/>
      <c r="F54" s="10"/>
      <c r="G54" s="12"/>
      <c r="H54" s="44"/>
    </row>
    <row r="55" spans="1:8" ht="31.5">
      <c r="A55" s="20" t="s">
        <v>25</v>
      </c>
      <c r="B55" s="40" t="s">
        <v>26</v>
      </c>
      <c r="C55" s="23">
        <f>C56+C62</f>
        <v>0</v>
      </c>
      <c r="D55" s="23"/>
      <c r="E55" s="23"/>
      <c r="F55" s="10"/>
      <c r="G55" s="12"/>
      <c r="H55" s="48"/>
    </row>
    <row r="56" spans="1:8" ht="38.25" customHeight="1">
      <c r="A56" s="21" t="s">
        <v>27</v>
      </c>
      <c r="B56" s="38" t="s">
        <v>28</v>
      </c>
      <c r="C56" s="18">
        <f>C61</f>
        <v>0</v>
      </c>
      <c r="D56" s="22"/>
      <c r="E56" s="22"/>
      <c r="F56" s="10"/>
      <c r="G56" s="12"/>
      <c r="H56" s="49"/>
    </row>
    <row r="57" spans="1:8" ht="81" hidden="1" customHeight="1">
      <c r="A57" s="21" t="s">
        <v>46</v>
      </c>
      <c r="B57" s="38" t="s">
        <v>57</v>
      </c>
      <c r="C57" s="18">
        <f>C58</f>
        <v>0</v>
      </c>
      <c r="D57" s="22"/>
      <c r="E57" s="22"/>
      <c r="F57" s="10"/>
      <c r="G57" s="12"/>
      <c r="H57" s="49"/>
    </row>
    <row r="58" spans="1:8" ht="69" hidden="1" customHeight="1">
      <c r="A58" s="21" t="s">
        <v>79</v>
      </c>
      <c r="B58" s="38" t="s">
        <v>47</v>
      </c>
      <c r="C58" s="18">
        <f>C59</f>
        <v>0</v>
      </c>
      <c r="D58" s="22"/>
      <c r="E58" s="22"/>
      <c r="F58" s="10"/>
      <c r="G58" s="12"/>
      <c r="H58" s="49"/>
    </row>
    <row r="59" spans="1:8" ht="78" hidden="1" customHeight="1">
      <c r="A59" s="21" t="s">
        <v>79</v>
      </c>
      <c r="B59" s="38" t="s">
        <v>57</v>
      </c>
      <c r="C59" s="18"/>
      <c r="D59" s="22"/>
      <c r="E59" s="22"/>
      <c r="F59" s="10"/>
      <c r="G59" s="12"/>
      <c r="H59" s="49"/>
    </row>
    <row r="60" spans="1:8" ht="51.75" customHeight="1">
      <c r="A60" s="21" t="s">
        <v>90</v>
      </c>
      <c r="B60" s="54" t="s">
        <v>91</v>
      </c>
      <c r="C60" s="18">
        <f>C61</f>
        <v>0</v>
      </c>
      <c r="D60" s="22"/>
      <c r="E60" s="22"/>
      <c r="F60" s="10"/>
      <c r="G60" s="12"/>
      <c r="H60" s="49"/>
    </row>
    <row r="61" spans="1:8" ht="63.75" customHeight="1">
      <c r="A61" s="21" t="s">
        <v>92</v>
      </c>
      <c r="B61" s="53" t="s">
        <v>86</v>
      </c>
      <c r="C61" s="18">
        <v>0</v>
      </c>
      <c r="D61" s="22"/>
      <c r="E61" s="22"/>
      <c r="F61" s="10"/>
      <c r="G61" s="12"/>
      <c r="H61" s="49"/>
    </row>
    <row r="62" spans="1:8" ht="31.5" hidden="1">
      <c r="A62" s="32" t="s">
        <v>41</v>
      </c>
      <c r="B62" s="38" t="s">
        <v>29</v>
      </c>
      <c r="C62" s="18">
        <f>C64</f>
        <v>0</v>
      </c>
      <c r="D62" s="14">
        <f>D64</f>
        <v>0</v>
      </c>
      <c r="E62" s="14">
        <f>E64</f>
        <v>0</v>
      </c>
      <c r="F62" s="26"/>
      <c r="H62" s="49"/>
    </row>
    <row r="63" spans="1:8" ht="47.25" hidden="1">
      <c r="A63" s="32" t="s">
        <v>40</v>
      </c>
      <c r="B63" s="38" t="s">
        <v>36</v>
      </c>
      <c r="C63" s="18">
        <f>C64</f>
        <v>0</v>
      </c>
      <c r="D63" s="14">
        <f>D64</f>
        <v>0</v>
      </c>
      <c r="E63" s="14">
        <f>E64</f>
        <v>0</v>
      </c>
      <c r="F63" s="26"/>
      <c r="G63" s="27"/>
      <c r="H63" s="49"/>
    </row>
    <row r="64" spans="1:8" ht="126.75" hidden="1" customHeight="1">
      <c r="A64" s="32" t="s">
        <v>80</v>
      </c>
      <c r="B64" s="39" t="s">
        <v>60</v>
      </c>
      <c r="C64" s="18"/>
      <c r="D64" s="14"/>
      <c r="E64" s="14"/>
      <c r="F64" s="26"/>
      <c r="H64" s="49"/>
    </row>
    <row r="65" spans="1:8" ht="47.25">
      <c r="A65" s="21" t="s">
        <v>42</v>
      </c>
      <c r="B65" s="24" t="s">
        <v>109</v>
      </c>
      <c r="C65" s="25">
        <f>C18</f>
        <v>134.79999999999995</v>
      </c>
      <c r="D65" s="25">
        <f>D18</f>
        <v>-72.300000000000182</v>
      </c>
      <c r="E65" s="25">
        <f>E18</f>
        <v>-53.635014836795406</v>
      </c>
      <c r="F65" s="26"/>
      <c r="G65" s="27"/>
      <c r="H65" s="28"/>
    </row>
    <row r="66" spans="1:8" ht="15.75">
      <c r="A66" s="19"/>
      <c r="B66" s="24" t="s">
        <v>30</v>
      </c>
      <c r="C66" s="25">
        <v>0</v>
      </c>
      <c r="D66" s="25">
        <f>SUM(D21+D26)</f>
        <v>0</v>
      </c>
      <c r="E66" s="25">
        <f>SUM(E21+E26)</f>
        <v>0</v>
      </c>
      <c r="F66" s="26"/>
      <c r="H66" s="28"/>
    </row>
    <row r="67" spans="1:8" ht="15.75">
      <c r="A67" s="19"/>
      <c r="B67" s="24" t="s">
        <v>31</v>
      </c>
      <c r="C67" s="25">
        <f>SUM(C23+C32)</f>
        <v>-7.1</v>
      </c>
      <c r="D67" s="25">
        <f>SUM(D23+D32)</f>
        <v>0</v>
      </c>
      <c r="E67" s="25">
        <f>SUM(E23+E32)</f>
        <v>0</v>
      </c>
      <c r="H67" s="28"/>
    </row>
    <row r="68" spans="1:8" ht="15.75">
      <c r="A68" s="55"/>
      <c r="B68" s="28"/>
      <c r="C68" s="28"/>
      <c r="D68" s="28"/>
      <c r="E68" s="55"/>
      <c r="H68" s="28"/>
    </row>
    <row r="69" spans="1:8" ht="15.75">
      <c r="A69" s="56"/>
      <c r="B69" s="55"/>
      <c r="C69" s="55"/>
      <c r="D69" s="55"/>
      <c r="E69" s="55"/>
      <c r="H69" s="9"/>
    </row>
    <row r="70" spans="1:8" ht="18.75" customHeight="1">
      <c r="A70" s="57"/>
      <c r="B70" s="9"/>
      <c r="C70" s="9"/>
      <c r="D70" s="9"/>
      <c r="E70" s="9"/>
      <c r="H70" s="9"/>
    </row>
    <row r="71" spans="1:8" ht="12.75" customHeight="1">
      <c r="A71" s="9"/>
      <c r="B71" s="9"/>
      <c r="C71" s="9"/>
      <c r="D71" s="9"/>
      <c r="E71" s="9"/>
      <c r="H71" s="9"/>
    </row>
    <row r="72" spans="1:8" ht="12.75" customHeight="1">
      <c r="A72" s="9"/>
      <c r="B72" s="9"/>
      <c r="C72" s="9"/>
      <c r="D72" s="9"/>
      <c r="E72" s="9"/>
      <c r="H72" s="9"/>
    </row>
    <row r="73" spans="1:8" ht="12.75" customHeight="1">
      <c r="A73" s="77"/>
      <c r="B73" s="9"/>
      <c r="C73" s="9"/>
      <c r="D73" s="9"/>
      <c r="E73" s="9"/>
      <c r="H73" s="9"/>
    </row>
    <row r="74" spans="1:8" ht="36.75" customHeight="1">
      <c r="A74" s="77"/>
      <c r="B74" s="9"/>
      <c r="C74" s="77"/>
      <c r="D74" s="77"/>
      <c r="E74" s="77"/>
      <c r="H74" s="9"/>
    </row>
    <row r="75" spans="1:8" ht="29.25" customHeight="1">
      <c r="A75" s="9"/>
      <c r="B75" s="9"/>
      <c r="C75" s="69"/>
      <c r="D75" s="69"/>
      <c r="E75" s="69"/>
      <c r="H75" s="9"/>
    </row>
    <row r="76" spans="1:8" ht="12.75" customHeight="1">
      <c r="A76" s="9"/>
      <c r="B76" s="9"/>
      <c r="C76" s="9"/>
      <c r="D76" s="9"/>
      <c r="E76" s="9"/>
      <c r="H76" s="9"/>
    </row>
    <row r="77" spans="1:8" ht="12.75" customHeight="1">
      <c r="A77" s="9"/>
      <c r="B77" s="9"/>
      <c r="C77" s="9"/>
      <c r="D77" s="9"/>
      <c r="E77" s="9"/>
      <c r="H77" s="9"/>
    </row>
    <row r="78" spans="1:8" ht="12.75" customHeight="1">
      <c r="A78" s="9"/>
      <c r="B78" s="9"/>
      <c r="C78" s="9"/>
      <c r="D78" s="9"/>
      <c r="E78" s="9"/>
      <c r="H78" s="9"/>
    </row>
    <row r="79" spans="1:8">
      <c r="H79" s="9"/>
    </row>
  </sheetData>
  <mergeCells count="30">
    <mergeCell ref="D42:D43"/>
    <mergeCell ref="C42:C43"/>
    <mergeCell ref="A15:E15"/>
    <mergeCell ref="F25:G25"/>
    <mergeCell ref="B42:B43"/>
    <mergeCell ref="A73:A74"/>
    <mergeCell ref="C74:E74"/>
    <mergeCell ref="A42:A43"/>
    <mergeCell ref="A46:A47"/>
    <mergeCell ref="B46:B47"/>
    <mergeCell ref="B13:B14"/>
    <mergeCell ref="C8:E8"/>
    <mergeCell ref="A10:E10"/>
    <mergeCell ref="C75:E75"/>
    <mergeCell ref="H42:H43"/>
    <mergeCell ref="H46:H47"/>
    <mergeCell ref="D46:D47"/>
    <mergeCell ref="E46:E47"/>
    <mergeCell ref="C46:C47"/>
    <mergeCell ref="E42:E43"/>
    <mergeCell ref="C1:E1"/>
    <mergeCell ref="C4:E4"/>
    <mergeCell ref="C2:E2"/>
    <mergeCell ref="C3:E3"/>
    <mergeCell ref="A13:A14"/>
    <mergeCell ref="C13:E13"/>
    <mergeCell ref="C5:E5"/>
    <mergeCell ref="C6:E6"/>
    <mergeCell ref="C7:E7"/>
    <mergeCell ref="B9:E9"/>
  </mergeCells>
  <phoneticPr fontId="1" type="noConversion"/>
  <conditionalFormatting sqref="A11 D1:D3">
    <cfRule type="expression" dxfId="1" priority="1" stopIfTrue="1">
      <formula>$F1&lt;&gt;""</formula>
    </cfRule>
  </conditionalFormatting>
  <conditionalFormatting sqref="H1:H8">
    <cfRule type="expression" dxfId="0" priority="2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Минфин РМ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Щёголев</dc:creator>
  <cp:lastModifiedBy>Admin</cp:lastModifiedBy>
  <cp:lastPrinted>2022-03-10T14:31:19Z</cp:lastPrinted>
  <dcterms:created xsi:type="dcterms:W3CDTF">2004-10-10T12:04:04Z</dcterms:created>
  <dcterms:modified xsi:type="dcterms:W3CDTF">2022-05-17T08:49:39Z</dcterms:modified>
</cp:coreProperties>
</file>